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13_ncr:1_{4AAE68CA-74F3-4977-9342-F3ABE14F3E45}" xr6:coauthVersionLast="47" xr6:coauthVersionMax="47" xr10:uidLastSave="{00000000-0000-0000-0000-000000000000}"/>
  <workbookProtection workbookAlgorithmName="SHA-512" workbookHashValue="5MR5wRgF5R6rFgAT8byiTtp7Fcq3r+fza9WztShQM57rfY3KEmEerjziDebxwh1XNuJBvorsLZ+lG4Ka7OHxew==" workbookSaltValue="mHDu1FpTxI8yLMgp8mtP3g==" workbookSpinCount="100000" lockStructure="1"/>
  <bookViews>
    <workbookView xWindow="-108" yWindow="-108" windowWidth="23256" windowHeight="13176" activeTab="1"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suivre'!$A$1:$A$38</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7" i="1"/>
  <c r="E51" i="1" l="1"/>
  <c r="M51" i="1" s="1"/>
  <c r="A6" i="5"/>
  <c r="A4" i="5"/>
  <c r="A16" i="5"/>
  <c r="E72" i="5" l="1"/>
  <c r="C72" i="5"/>
  <c r="A72" i="5"/>
  <c r="E65" i="5"/>
  <c r="C65" i="5"/>
  <c r="A65" i="5"/>
  <c r="E9" i="5"/>
  <c r="C9" i="5"/>
  <c r="A9" i="5"/>
  <c r="E16" i="5"/>
  <c r="C16" i="5"/>
  <c r="E62" i="5"/>
  <c r="E60" i="5"/>
  <c r="C62" i="5"/>
  <c r="C60" i="5"/>
  <c r="A62" i="5"/>
  <c r="A60" i="5"/>
  <c r="E6" i="5"/>
  <c r="E4" i="5"/>
  <c r="C6" i="5"/>
  <c r="C4" i="5"/>
  <c r="O9" i="1" l="1"/>
  <c r="N9" i="1"/>
  <c r="M9" i="1"/>
  <c r="L9" i="1"/>
  <c r="J9" i="1"/>
  <c r="K9" i="1"/>
  <c r="M52" i="1" l="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<sst xmlns="http://schemas.openxmlformats.org/spreadsheetml/2006/main" count="341" uniqueCount="114">
  <si>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</si>
  <si>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</si>
  <si>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</si>
  <si>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</si>
  <si>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</si>
  <si>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</si>
  <si>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</si>
  <si>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</si>
  <si>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</si>
  <si>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</si>
  <si>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</si>
  <si>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</si>
  <si>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</si>
  <si>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</si>
  <si>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</si>
  <si>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</si>
  <si>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</si>
  <si>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</si>
  <si>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</si>
  <si>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</si>
  <si>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</si>
  <si>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</si>
  <si>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</si>
  <si>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</si>
  <si>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</si>
  <si>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</si>
  <si>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</si>
  <si>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</si>
  <si>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</si>
  <si>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</si>
  <si>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</si>
  <si>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Total Cours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</si>
  <si>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</si>
  <si>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</si>
  <si>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</si>
  <si>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</si>
  <si>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</si>
  <si>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</si>
  <si>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</si>
  <si>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</si>
  <si>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</si>
  <si>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</si>
  <si>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</si>
  <si>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</si>
  <si>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</si>
  <si>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</si>
  <si>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</si>
  <si>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</si>
  <si>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</si>
  <si>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</si>
  <si>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</si>
  <si>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</si>
  <si>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</si>
  <si>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</si>
  <si>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</si>
  <si>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</si>
  <si>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</si>
  <si>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</si>
  <si>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</si>
  <si>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</si>
  <si>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</si>
  <si>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</si>
  <si>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</si>
  <si>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</si>
  <si>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</si>
  <si>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</si>
  <si>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</si>
  <si>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</si>
  <si>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</si>
  <si>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</si>
  <si>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</si>
  <si>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</si>
  <si>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</si>
  <si>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</si>
  <si>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</si>
  <si>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</si>
  <si>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</si>
  <si>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</si>
  <si>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</si>
  <si>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</si>
  <si>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</si>
  <si>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</si>
  <si>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</si>
  <si>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</si>
  <si>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</si>
  <si>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</si>
  <si>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</si>
  <si>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</si>
  <si>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</si>
  <si>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</si>
  <si>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</si>
  <si>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</si>
  <si>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</si>
  <si>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Allez sur l'onglet Notices d'informations.</t>
  </si>
  <si>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</si>
  <si>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</si>
  <si>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</si>
  <si>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</si>
  <si>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</si>
  <si>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</si>
  <si>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</si>
  <si>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</si>
  <si>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</si>
  <si>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t>Pour les mineurs bien lire le questionnaire santé avec les parents; en cas de réponse positive à une question ne signez pas le formulaire et prenez rendez vous avec un médecin pour établir un certificat médical de non contre indication à la pratique du Ski.</t>
  </si>
  <si>
    <t xml:space="preserve"> * Cours adultes</t>
  </si>
  <si>
    <t xml:space="preserve"> * Cours enfants</t>
  </si>
  <si>
    <t xml:space="preserve"> * Forfait famille </t>
  </si>
  <si>
    <t xml:space="preserve">
Les cases à cocher sont à cocher avec un X</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</si>
  <si>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</si>
  <si>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Rentrer toujours en 1er adhérent, l'adulte responsable des enfants.</t>
  </si>
  <si>
    <r>
      <t xml:space="preserve">Allez sur l'onglet inscriptions 2024 et </t>
    </r>
    <r>
      <rPr>
        <b/>
        <sz val="12"/>
        <color theme="1"/>
        <rFont val="Arial"/>
        <family val="2"/>
      </rPr>
      <t>remplissez les champs requis (en jaune )</t>
    </r>
    <r>
      <rPr>
        <sz val="12"/>
        <color theme="1"/>
        <rFont val="Arial"/>
        <family val="2"/>
      </rPr>
      <t xml:space="preserve"> en vous déplaçant au champ suivant avec la touche Tab , </t>
    </r>
    <r>
      <rPr>
        <sz val="12"/>
        <color theme="1"/>
        <rFont val="Verdana"/>
        <family val="2"/>
      </rPr>
      <t>&gt; ou la souris.</t>
    </r>
  </si>
  <si>
    <t>Signer la feuille inscriptions 2024 en bas de la page et les notices d'informations pour chaque adhérent dans la case prévue à cet effet et venez nous apporter ces feuilles durant nos permanences.</t>
  </si>
  <si>
    <t>Inscriptions aux cours ( à partir de 3 par famille prendre un forfait famille )</t>
  </si>
  <si>
    <r>
      <t xml:space="preserve">Assurance </t>
    </r>
    <r>
      <rPr>
        <b/>
        <sz val="10"/>
        <color theme="1"/>
        <rFont val="Tahoma"/>
        <family val="2"/>
      </rPr>
      <t>Médium Famille</t>
    </r>
    <r>
      <rPr>
        <sz val="10"/>
        <color theme="1"/>
        <rFont val="Tahoma"/>
        <family val="2"/>
      </rPr>
      <t xml:space="preserve">
( à partir de 3 personnes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</si>
</sst>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 numFmtId="171" formatCode="&quot; = &quot;0&quot; € x &quot;"/>
  </numFmts>
  <fonts count="43"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
      <sz val="16"/>
      <color theme="1"/>
      <name val="Tahoma"/>
      <family val="2"/>
    </font>
    <font>
      <sz val="36"/>
      <color theme="1"/>
      <name val="Tahoma"/>
      <family val="2"/>
    </font>
    <font>
      <sz val="14"/>
      <color theme="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s>
  <cellStyleXfs count="2">
    <xf numFmtId="0" fontId="0" fillId="0" borderId="0"/>
    <xf numFmtId="0" fontId="6" fillId="0" borderId="0" applyNumberFormat="0" applyFill="0" applyBorder="0" applyAlignment="0" applyProtection="0"/>
  </cellStyleXfs>
  <cellXfs count="201">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1" fillId="3" borderId="49" xfId="0" applyFont="1" applyFill="1" applyBorder="1" applyAlignment="1" applyProtection="1">
      <alignment horizontal="left" vertical="center" indent="1"/>
      <protection locked="0"/>
    </xf>
    <xf numFmtId="171" fontId="1" fillId="0" borderId="0" xfId="0" applyNumberFormat="1" applyFont="1" applyAlignment="1">
      <alignment horizontal="right" vertical="center"/>
    </xf>
    <xf numFmtId="0" fontId="39" fillId="5" borderId="24" xfId="0" applyFont="1" applyFill="1" applyBorder="1" applyAlignment="1" applyProtection="1">
      <alignment horizontal="center" vertical="center"/>
      <protection locked="0"/>
    </xf>
    <xf numFmtId="0" fontId="1" fillId="0" borderId="23" xfId="0" applyFont="1" applyBorder="1" applyAlignment="1">
      <alignment horizontal="right" vertical="top"/>
    </xf>
    <xf numFmtId="0" fontId="40" fillId="5" borderId="1" xfId="0" applyFont="1" applyFill="1" applyBorder="1" applyProtection="1">
      <protection locked="0"/>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protection locked="0"/>
    </xf>
    <xf numFmtId="0" fontId="41"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7" fillId="0" borderId="0" xfId="0" applyFont="1" applyAlignment="1">
      <alignment vertical="center" wrapText="1"/>
    </xf>
    <xf numFmtId="0" fontId="3" fillId="0" borderId="20" xfId="0" applyFont="1" applyBorder="1" applyAlignment="1">
      <alignment horizontal="lef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xf numFmtId="0" fontId="3" fillId="0" borderId="37"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3" fillId="5" borderId="12"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1" fillId="0" borderId="6" xfId="0" applyFont="1" applyBorder="1" applyAlignment="1">
      <alignment horizontal="left" vertical="center" indent="1"/>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0" fontId="1" fillId="0" borderId="0" xfId="0" applyFont="1" applyAlignment="1">
      <alignment horizontal="right" vertical="center"/>
    </xf>
    <xf numFmtId="0" fontId="1" fillId="3" borderId="49"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0" borderId="49" xfId="0" applyFont="1" applyBorder="1" applyAlignment="1" applyProtection="1">
      <alignment horizontal="left" vertical="top" wrapText="1" indent="1"/>
      <protection locked="0"/>
    </xf>
    <xf numFmtId="0" fontId="1" fillId="0" borderId="48" xfId="0" applyFont="1" applyBorder="1" applyAlignment="1" applyProtection="1">
      <alignment horizontal="left" vertical="top" wrapText="1" indent="1"/>
      <protection locked="0"/>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cellXfs>
  <cellStyles count="2">
    <cellStyle name="Lien hypertexte" xfId="1" builtinId="8"/>
    <cellStyle name="Normal" xfId="0" builtinId="0"/>
  </cellStyles>
  <dxfs count="4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workbookViewId="0"/>
  </sheetViews>
  <sheetFormatPr baseColWidth="10" defaultRowHeight="15" x14ac:dyDescent="0.25"/>
  <cols>
    <col min="1" max="1" width="76.1796875" customWidth="1"/>
  </cols>
  <sheetData>
    <row r="1" spans="1:1" ht="42" x14ac:dyDescent="0.25">
      <c r="A1" s="75" t="s">
        <v>54</v>
      </c>
    </row>
    <row r="3" spans="1:1" ht="30" x14ac:dyDescent="0.25">
      <c r="A3" s="76" t="s">
        <v>53</v>
      </c>
    </row>
    <row r="4" spans="1:1" x14ac:dyDescent="0.25">
      <c r="A4" s="77"/>
    </row>
    <row r="5" spans="1:1" ht="60" x14ac:dyDescent="0.25">
      <c r="A5" s="77" t="s">
        <v>108</v>
      </c>
    </row>
    <row r="6" spans="1:1" x14ac:dyDescent="0.25">
      <c r="A6" s="77"/>
    </row>
    <row r="7" spans="1:1" ht="45" x14ac:dyDescent="0.25">
      <c r="A7" s="77" t="s">
        <v>52</v>
      </c>
    </row>
    <row r="9" spans="1:1" ht="21" x14ac:dyDescent="0.4">
      <c r="A9" s="78" t="s">
        <v>56</v>
      </c>
    </row>
    <row r="10" spans="1:1" ht="31.8" x14ac:dyDescent="0.3">
      <c r="A10" s="79" t="s">
        <v>110</v>
      </c>
    </row>
    <row r="12" spans="1:1" ht="30" x14ac:dyDescent="0.25">
      <c r="A12" s="79" t="s">
        <v>89</v>
      </c>
    </row>
    <row r="14" spans="1:1" x14ac:dyDescent="0.25">
      <c r="A14" s="79" t="s">
        <v>109</v>
      </c>
    </row>
    <row r="16" spans="1:1" ht="30" x14ac:dyDescent="0.25">
      <c r="A16" s="79" t="s">
        <v>55</v>
      </c>
    </row>
    <row r="18" spans="1:1" ht="30" x14ac:dyDescent="0.25">
      <c r="A18" s="79" t="s">
        <v>90</v>
      </c>
    </row>
    <row r="20" spans="1:1" ht="45" x14ac:dyDescent="0.25">
      <c r="A20" s="79" t="s">
        <v>94</v>
      </c>
    </row>
    <row r="21" spans="1:1" x14ac:dyDescent="0.25">
      <c r="A21" s="80" t="s">
        <v>58</v>
      </c>
    </row>
    <row r="23" spans="1:1" ht="21" x14ac:dyDescent="0.4">
      <c r="A23" s="78" t="s">
        <v>59</v>
      </c>
    </row>
    <row r="24" spans="1:1" x14ac:dyDescent="0.25">
      <c r="A24" s="79" t="s">
        <v>93</v>
      </c>
    </row>
    <row r="25" spans="1:1" x14ac:dyDescent="0.25">
      <c r="A25" s="79"/>
    </row>
    <row r="26" spans="1:1" ht="45" x14ac:dyDescent="0.25">
      <c r="A26" s="79" t="s">
        <v>103</v>
      </c>
    </row>
    <row r="28" spans="1:1" ht="30" x14ac:dyDescent="0.25">
      <c r="A28" s="79" t="s">
        <v>91</v>
      </c>
    </row>
    <row r="30" spans="1:1" x14ac:dyDescent="0.25">
      <c r="A30" s="80" t="s">
        <v>87</v>
      </c>
    </row>
    <row r="32" spans="1:1" ht="21" x14ac:dyDescent="0.4">
      <c r="A32" s="78" t="s">
        <v>88</v>
      </c>
    </row>
    <row r="34" spans="1:1" ht="30" x14ac:dyDescent="0.25">
      <c r="A34" s="79" t="s">
        <v>92</v>
      </c>
    </row>
    <row r="36" spans="1:1" ht="45" x14ac:dyDescent="0.25">
      <c r="A36" s="79" t="s">
        <v>111</v>
      </c>
    </row>
  </sheetData>
  <sheetProtection algorithmName="SHA-512" hashValue="g/OO14wBA4Ses/Eo2kM5sMmII/yo0mSGoRekt8JGn3Kn6z4j4BLgND25ASiTfORv44W7GyZwJCyCbGZTRbLZpQ==" saltValue="KDwAg4vufTgGgmpK6f94Cg==" spinCount="100000" sheet="1" objects="1" scenarios="1" selectLockedCells="1" selectUnlockedCells="1"/>
  <printOptions horizontalCentered="1" verticalCentered="1"/>
  <pageMargins left="0" right="0" top="0" bottom="0"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R61"/>
  <sheetViews>
    <sheetView showGridLines="0" tabSelected="1" zoomScale="75" zoomScaleNormal="75" workbookViewId="0">
      <selection activeCell="B5" sqref="B5:I5"/>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8" ht="33" customHeight="1" x14ac:dyDescent="0.25">
      <c r="A1" s="159" t="s">
        <v>28</v>
      </c>
      <c r="B1" s="159"/>
      <c r="C1" s="159"/>
      <c r="D1" s="159"/>
      <c r="E1" s="159"/>
      <c r="F1" s="159"/>
      <c r="G1" s="159"/>
      <c r="H1" s="159"/>
      <c r="I1" s="159"/>
      <c r="J1" s="159"/>
      <c r="K1" s="159"/>
      <c r="L1" s="4"/>
      <c r="M1" s="4"/>
      <c r="N1" s="4"/>
      <c r="O1" s="4"/>
    </row>
    <row r="2" spans="1:18" ht="33" customHeight="1" x14ac:dyDescent="0.25">
      <c r="A2" s="174" t="s">
        <v>26</v>
      </c>
      <c r="B2" s="174"/>
      <c r="C2" s="174" t="s">
        <v>27</v>
      </c>
      <c r="D2" s="174"/>
      <c r="E2" s="174"/>
      <c r="F2" s="174"/>
      <c r="G2" s="174"/>
      <c r="H2" s="174"/>
      <c r="I2" s="174"/>
      <c r="J2" s="174"/>
      <c r="K2" s="174"/>
      <c r="L2" s="174"/>
      <c r="M2" s="5"/>
      <c r="N2" s="5"/>
      <c r="O2" s="5"/>
    </row>
    <row r="3" spans="1:18" ht="85.05" customHeight="1" thickBot="1" x14ac:dyDescent="0.3">
      <c r="A3" s="172" t="s">
        <v>51</v>
      </c>
      <c r="B3" s="173"/>
      <c r="C3" s="173"/>
      <c r="D3" s="173"/>
      <c r="E3" s="173"/>
      <c r="F3" s="173"/>
      <c r="G3" s="173"/>
      <c r="H3" s="173"/>
      <c r="I3" s="173"/>
      <c r="J3" s="173"/>
      <c r="K3" s="173"/>
      <c r="L3" s="173"/>
      <c r="M3" s="173"/>
      <c r="N3" s="173"/>
      <c r="O3" s="173"/>
    </row>
    <row r="4" spans="1:18" ht="28.05" customHeight="1" x14ac:dyDescent="0.25">
      <c r="A4" s="188" t="s">
        <v>13</v>
      </c>
      <c r="B4" s="189"/>
      <c r="C4" s="189"/>
      <c r="D4" s="189"/>
      <c r="E4" s="189"/>
      <c r="F4" s="189"/>
      <c r="G4" s="189"/>
      <c r="H4" s="189"/>
      <c r="I4" s="190"/>
      <c r="J4" s="175" t="s">
        <v>21</v>
      </c>
      <c r="K4" s="175" t="s">
        <v>22</v>
      </c>
      <c r="L4" s="175" t="s">
        <v>23</v>
      </c>
      <c r="M4" s="175" t="s">
        <v>24</v>
      </c>
      <c r="N4" s="175" t="s">
        <v>25</v>
      </c>
      <c r="O4" s="177" t="s">
        <v>113</v>
      </c>
    </row>
    <row r="5" spans="1:18" ht="28.05" customHeight="1" x14ac:dyDescent="0.25">
      <c r="A5" s="88" t="s">
        <v>12</v>
      </c>
      <c r="B5" s="197"/>
      <c r="C5" s="197"/>
      <c r="D5" s="197"/>
      <c r="E5" s="197"/>
      <c r="F5" s="197"/>
      <c r="G5" s="197"/>
      <c r="H5" s="197"/>
      <c r="I5" s="198"/>
      <c r="J5" s="176"/>
      <c r="K5" s="176"/>
      <c r="L5" s="176"/>
      <c r="M5" s="176"/>
      <c r="N5" s="176"/>
      <c r="O5" s="178"/>
    </row>
    <row r="6" spans="1:18" ht="28.05" customHeight="1" x14ac:dyDescent="0.25">
      <c r="A6" s="6"/>
      <c r="B6" s="197"/>
      <c r="C6" s="197"/>
      <c r="D6" s="197"/>
      <c r="E6" s="197"/>
      <c r="F6" s="197"/>
      <c r="G6" s="197"/>
      <c r="H6" s="197"/>
      <c r="I6" s="198"/>
      <c r="J6" s="176"/>
      <c r="K6" s="176"/>
      <c r="L6" s="176"/>
      <c r="M6" s="176"/>
      <c r="N6" s="176"/>
      <c r="O6" s="178"/>
    </row>
    <row r="7" spans="1:18" ht="28.05" customHeight="1" x14ac:dyDescent="0.25">
      <c r="A7" s="6" t="s">
        <v>10</v>
      </c>
      <c r="B7" s="85"/>
      <c r="C7" s="179" t="s">
        <v>11</v>
      </c>
      <c r="D7" s="179"/>
      <c r="E7" s="180"/>
      <c r="F7" s="180"/>
      <c r="G7" s="180"/>
      <c r="H7" s="180"/>
      <c r="I7" s="181"/>
      <c r="J7" s="176"/>
      <c r="K7" s="176"/>
      <c r="L7" s="176"/>
      <c r="M7" s="176"/>
      <c r="N7" s="176"/>
      <c r="O7" s="178"/>
    </row>
    <row r="8" spans="1:18" ht="28.05" customHeight="1" x14ac:dyDescent="0.25">
      <c r="A8" s="6" t="s">
        <v>8</v>
      </c>
      <c r="B8" s="82"/>
      <c r="C8" s="179" t="s">
        <v>9</v>
      </c>
      <c r="D8" s="179"/>
      <c r="E8" s="184"/>
      <c r="F8" s="184"/>
      <c r="G8" s="184"/>
      <c r="H8" s="184"/>
      <c r="I8" s="185"/>
      <c r="J8" s="176"/>
      <c r="K8" s="176"/>
      <c r="L8" s="176"/>
      <c r="M8" s="176"/>
      <c r="N8" s="176"/>
      <c r="O8" s="178"/>
    </row>
    <row r="9" spans="1:18" ht="28.05" customHeight="1" x14ac:dyDescent="0.25">
      <c r="A9" s="7" t="s">
        <v>14</v>
      </c>
      <c r="B9" s="8" t="s">
        <v>15</v>
      </c>
      <c r="C9" s="186"/>
      <c r="D9" s="186"/>
      <c r="E9" s="186"/>
      <c r="F9" s="186"/>
      <c r="G9" s="186"/>
      <c r="H9" s="186"/>
      <c r="I9" s="187"/>
      <c r="J9" s="9">
        <f>ROUNDUP((30+(0)),0)</f>
        <v>30</v>
      </c>
      <c r="K9" s="9">
        <f>ROUNDUP((62+(54-51.6)),0)</f>
        <v>65</v>
      </c>
      <c r="L9" s="9">
        <f>ROUNDUP((72+(59-56.6)),0)</f>
        <v>75</v>
      </c>
      <c r="M9" s="9">
        <f>ROUNDUP((71+(63.8-61.1)),0)</f>
        <v>74</v>
      </c>
      <c r="N9" s="9">
        <f>ROUNDUP((81+(68.8-66.1)),0)</f>
        <v>84</v>
      </c>
      <c r="O9" s="10">
        <f>ROUNDUP((227+(218.1-205.8)),0)</f>
        <v>240</v>
      </c>
    </row>
    <row r="10" spans="1:18" x14ac:dyDescent="0.25">
      <c r="A10" s="199"/>
      <c r="B10" s="200"/>
      <c r="C10" s="191" t="s">
        <v>6</v>
      </c>
      <c r="D10" s="192"/>
      <c r="E10" s="192"/>
      <c r="F10" s="193"/>
      <c r="G10" s="193"/>
      <c r="H10" s="193"/>
      <c r="I10" s="194"/>
      <c r="J10" s="31"/>
      <c r="K10" s="31"/>
      <c r="L10" s="31"/>
      <c r="M10" s="31"/>
      <c r="N10" s="31"/>
      <c r="O10" s="37"/>
      <c r="P10" s="95" t="s">
        <v>107</v>
      </c>
      <c r="Q10" s="96"/>
      <c r="R10" s="96"/>
    </row>
    <row r="11" spans="1:18" ht="19.95" customHeight="1" x14ac:dyDescent="0.25">
      <c r="A11" s="11" t="s">
        <v>5</v>
      </c>
      <c r="B11" s="83"/>
      <c r="C11" s="191" t="s">
        <v>7</v>
      </c>
      <c r="D11" s="192"/>
      <c r="E11" s="192"/>
      <c r="F11" s="195"/>
      <c r="G11" s="195"/>
      <c r="H11" s="195"/>
      <c r="I11" s="196"/>
      <c r="J11" s="94"/>
      <c r="K11" s="73"/>
      <c r="L11" s="73"/>
      <c r="M11" s="73"/>
      <c r="N11" s="73"/>
      <c r="O11" s="87"/>
      <c r="P11" s="97"/>
      <c r="Q11" s="96"/>
      <c r="R11" s="96"/>
    </row>
    <row r="12" spans="1:18" ht="3.6" customHeight="1" thickBot="1" x14ac:dyDescent="0.3">
      <c r="A12" s="169" t="s">
        <v>0</v>
      </c>
      <c r="B12" s="34"/>
      <c r="C12" s="12"/>
      <c r="D12" s="12"/>
      <c r="E12" s="12"/>
      <c r="F12" s="30"/>
      <c r="G12" s="30"/>
      <c r="H12" s="30"/>
      <c r="I12" s="30"/>
      <c r="K12" s="32"/>
      <c r="L12" s="32"/>
      <c r="M12" s="32"/>
      <c r="N12" s="32"/>
      <c r="O12" s="38"/>
      <c r="P12" s="97"/>
      <c r="Q12" s="96"/>
      <c r="R12" s="96"/>
    </row>
    <row r="13" spans="1:18" ht="19.95" customHeight="1" thickBot="1" x14ac:dyDescent="0.4">
      <c r="A13" s="170"/>
      <c r="B13" s="84"/>
      <c r="C13" s="1" t="s">
        <v>1</v>
      </c>
      <c r="D13" s="1" t="s">
        <v>2</v>
      </c>
      <c r="E13" s="89"/>
      <c r="F13" s="1" t="s">
        <v>3</v>
      </c>
      <c r="G13" s="1" t="s">
        <v>4</v>
      </c>
      <c r="H13" s="89"/>
      <c r="J13" s="32"/>
      <c r="K13" s="32"/>
      <c r="L13" s="32"/>
      <c r="M13" s="32"/>
      <c r="N13" s="32"/>
      <c r="O13" s="38"/>
      <c r="P13" s="97"/>
      <c r="Q13" s="96"/>
      <c r="R13" s="96"/>
    </row>
    <row r="14" spans="1:18" ht="4.05" customHeight="1" x14ac:dyDescent="0.25">
      <c r="A14" s="171"/>
      <c r="B14" s="35"/>
      <c r="C14" s="13"/>
      <c r="D14" s="13"/>
      <c r="E14" s="13"/>
      <c r="F14" s="13"/>
      <c r="G14" s="13"/>
      <c r="H14" s="13"/>
      <c r="I14" s="13"/>
      <c r="J14" s="33"/>
      <c r="K14" s="33"/>
      <c r="L14" s="33"/>
      <c r="M14" s="33"/>
      <c r="N14" s="33"/>
      <c r="O14" s="39"/>
      <c r="P14" s="97"/>
      <c r="Q14" s="96"/>
      <c r="R14" s="96"/>
    </row>
    <row r="15" spans="1:18" ht="6" customHeight="1" x14ac:dyDescent="0.25">
      <c r="A15" s="14"/>
      <c r="B15" s="15"/>
      <c r="C15" s="15"/>
      <c r="D15" s="15"/>
      <c r="E15" s="15"/>
      <c r="F15" s="15"/>
      <c r="G15" s="15"/>
      <c r="H15" s="15"/>
      <c r="I15" s="15"/>
      <c r="J15" s="15"/>
      <c r="K15" s="15"/>
      <c r="L15" s="15"/>
      <c r="M15" s="15"/>
      <c r="N15" s="15"/>
      <c r="O15" s="16"/>
      <c r="P15" s="97"/>
      <c r="Q15" s="96"/>
      <c r="R15" s="96"/>
    </row>
    <row r="16" spans="1:18" ht="16.8" x14ac:dyDescent="0.25">
      <c r="A16" s="199" t="s">
        <v>16</v>
      </c>
      <c r="B16" s="200"/>
      <c r="C16" s="191" t="s">
        <v>6</v>
      </c>
      <c r="D16" s="192"/>
      <c r="E16" s="192"/>
      <c r="F16" s="193"/>
      <c r="G16" s="193"/>
      <c r="H16" s="193"/>
      <c r="I16" s="194"/>
      <c r="J16" s="31"/>
      <c r="K16" s="31"/>
      <c r="L16" s="31"/>
      <c r="M16" s="31"/>
      <c r="N16" s="31"/>
      <c r="O16" s="37"/>
      <c r="P16" s="97"/>
      <c r="Q16" s="96"/>
      <c r="R16" s="96"/>
    </row>
    <row r="17" spans="1:18" ht="19.95" customHeight="1" x14ac:dyDescent="0.25">
      <c r="A17" s="11" t="s">
        <v>5</v>
      </c>
      <c r="B17" s="83"/>
      <c r="C17" s="191" t="s">
        <v>7</v>
      </c>
      <c r="D17" s="192"/>
      <c r="E17" s="192"/>
      <c r="F17" s="182"/>
      <c r="G17" s="182"/>
      <c r="H17" s="182"/>
      <c r="I17" s="183"/>
      <c r="J17" s="94"/>
      <c r="K17" s="73"/>
      <c r="L17" s="73"/>
      <c r="M17" s="73"/>
      <c r="N17" s="73"/>
      <c r="O17" s="38"/>
      <c r="P17" s="97"/>
      <c r="Q17" s="96"/>
      <c r="R17" s="96"/>
    </row>
    <row r="18" spans="1:18" ht="4.05" customHeight="1" thickBot="1" x14ac:dyDescent="0.3">
      <c r="A18" s="169" t="s">
        <v>0</v>
      </c>
      <c r="B18" s="34"/>
      <c r="C18" s="12"/>
      <c r="D18" s="12"/>
      <c r="E18" s="12"/>
      <c r="F18" s="12"/>
      <c r="G18" s="12"/>
      <c r="H18" s="12"/>
      <c r="I18" s="12"/>
      <c r="J18" s="32"/>
      <c r="K18" s="32"/>
      <c r="L18" s="32"/>
      <c r="M18" s="32"/>
      <c r="N18" s="32"/>
      <c r="O18" s="38"/>
      <c r="P18" s="97"/>
      <c r="Q18" s="96"/>
      <c r="R18" s="96"/>
    </row>
    <row r="19" spans="1:18" ht="19.95" customHeight="1" thickBot="1" x14ac:dyDescent="0.4">
      <c r="A19" s="170"/>
      <c r="B19" s="84"/>
      <c r="C19" s="1" t="s">
        <v>1</v>
      </c>
      <c r="D19" s="1" t="s">
        <v>2</v>
      </c>
      <c r="E19" s="89"/>
      <c r="F19" s="1" t="s">
        <v>3</v>
      </c>
      <c r="G19" s="1" t="s">
        <v>4</v>
      </c>
      <c r="H19" s="89"/>
      <c r="J19" s="32"/>
      <c r="K19" s="32"/>
      <c r="L19" s="32"/>
      <c r="M19" s="32"/>
      <c r="N19" s="32"/>
      <c r="O19" s="38"/>
      <c r="P19" s="97"/>
      <c r="Q19" s="96"/>
      <c r="R19" s="96"/>
    </row>
    <row r="20" spans="1:18" ht="3.6" customHeight="1" x14ac:dyDescent="0.25">
      <c r="A20" s="171"/>
      <c r="B20" s="35"/>
      <c r="C20" s="13"/>
      <c r="D20" s="13"/>
      <c r="E20" s="13"/>
      <c r="F20" s="13"/>
      <c r="G20" s="13"/>
      <c r="H20" s="13"/>
      <c r="I20" s="13"/>
      <c r="J20" s="33"/>
      <c r="K20" s="33"/>
      <c r="L20" s="33"/>
      <c r="M20" s="33"/>
      <c r="N20" s="33"/>
      <c r="O20" s="39"/>
      <c r="P20" s="97"/>
      <c r="Q20" s="96"/>
      <c r="R20" s="96"/>
    </row>
    <row r="21" spans="1:18" ht="6" customHeight="1" x14ac:dyDescent="0.25">
      <c r="A21" s="14"/>
      <c r="B21" s="15"/>
      <c r="C21" s="15"/>
      <c r="D21" s="15"/>
      <c r="E21" s="15"/>
      <c r="F21" s="15"/>
      <c r="G21" s="15"/>
      <c r="H21" s="15"/>
      <c r="I21" s="15"/>
      <c r="J21" s="15"/>
      <c r="K21" s="15"/>
      <c r="L21" s="15"/>
      <c r="M21" s="15"/>
      <c r="N21" s="15"/>
      <c r="O21" s="16"/>
      <c r="P21" s="97"/>
      <c r="Q21" s="96"/>
      <c r="R21" s="96"/>
    </row>
    <row r="22" spans="1:18" ht="16.8" x14ac:dyDescent="0.25">
      <c r="A22" s="199" t="s">
        <v>17</v>
      </c>
      <c r="B22" s="200"/>
      <c r="C22" s="191" t="s">
        <v>6</v>
      </c>
      <c r="D22" s="192"/>
      <c r="E22" s="192"/>
      <c r="F22" s="193"/>
      <c r="G22" s="193"/>
      <c r="H22" s="193"/>
      <c r="I22" s="194"/>
      <c r="J22" s="31"/>
      <c r="K22" s="31"/>
      <c r="L22" s="31"/>
      <c r="M22" s="31"/>
      <c r="N22" s="31"/>
      <c r="O22" s="37"/>
      <c r="P22" s="97"/>
      <c r="Q22" s="96"/>
      <c r="R22" s="96"/>
    </row>
    <row r="23" spans="1:18" ht="19.95" customHeight="1" x14ac:dyDescent="0.25">
      <c r="A23" s="11" t="s">
        <v>5</v>
      </c>
      <c r="B23" s="83"/>
      <c r="C23" s="191" t="s">
        <v>7</v>
      </c>
      <c r="D23" s="192"/>
      <c r="E23" s="192"/>
      <c r="F23" s="182"/>
      <c r="G23" s="182"/>
      <c r="H23" s="182"/>
      <c r="I23" s="183"/>
      <c r="J23" s="94"/>
      <c r="K23" s="73"/>
      <c r="L23" s="73"/>
      <c r="M23" s="73"/>
      <c r="N23" s="73"/>
      <c r="O23" s="38"/>
      <c r="P23" s="97"/>
      <c r="Q23" s="96"/>
      <c r="R23" s="96"/>
    </row>
    <row r="24" spans="1:18" ht="4.05" customHeight="1" thickBot="1" x14ac:dyDescent="0.3">
      <c r="A24" s="169" t="s">
        <v>0</v>
      </c>
      <c r="B24" s="34"/>
      <c r="C24" s="12"/>
      <c r="D24" s="12"/>
      <c r="E24" s="12"/>
      <c r="F24" s="12"/>
      <c r="G24" s="12"/>
      <c r="H24" s="12"/>
      <c r="I24" s="12"/>
      <c r="J24" s="32"/>
      <c r="K24" s="32"/>
      <c r="L24" s="32"/>
      <c r="M24" s="32"/>
      <c r="N24" s="32"/>
      <c r="O24" s="38"/>
      <c r="P24" s="97"/>
      <c r="Q24" s="96"/>
      <c r="R24" s="96"/>
    </row>
    <row r="25" spans="1:18" ht="19.95" customHeight="1" thickBot="1" x14ac:dyDescent="0.4">
      <c r="A25" s="170"/>
      <c r="B25" s="84"/>
      <c r="C25" s="1" t="s">
        <v>1</v>
      </c>
      <c r="D25" s="1" t="s">
        <v>2</v>
      </c>
      <c r="E25" s="89"/>
      <c r="F25" s="1" t="s">
        <v>3</v>
      </c>
      <c r="G25" s="1" t="s">
        <v>4</v>
      </c>
      <c r="H25" s="89"/>
      <c r="J25" s="32"/>
      <c r="K25" s="32"/>
      <c r="L25" s="32"/>
      <c r="M25" s="32"/>
      <c r="N25" s="32"/>
      <c r="O25" s="38"/>
      <c r="P25" s="97"/>
      <c r="Q25" s="96"/>
      <c r="R25" s="96"/>
    </row>
    <row r="26" spans="1:18" ht="4.05" customHeight="1" x14ac:dyDescent="0.25">
      <c r="A26" s="171"/>
      <c r="B26" s="35"/>
      <c r="C26" s="13"/>
      <c r="D26" s="13"/>
      <c r="E26" s="13"/>
      <c r="F26" s="13"/>
      <c r="G26" s="13"/>
      <c r="H26" s="13"/>
      <c r="I26" s="13"/>
      <c r="J26" s="33"/>
      <c r="K26" s="33"/>
      <c r="L26" s="33"/>
      <c r="M26" s="33"/>
      <c r="N26" s="33"/>
      <c r="O26" s="39"/>
      <c r="P26" s="97"/>
      <c r="Q26" s="96"/>
      <c r="R26" s="96"/>
    </row>
    <row r="27" spans="1:18" ht="6" customHeight="1" x14ac:dyDescent="0.25">
      <c r="A27" s="14"/>
      <c r="B27" s="15"/>
      <c r="C27" s="15"/>
      <c r="D27" s="15"/>
      <c r="E27" s="15"/>
      <c r="F27" s="15"/>
      <c r="G27" s="15"/>
      <c r="H27" s="15"/>
      <c r="I27" s="15"/>
      <c r="J27" s="15"/>
      <c r="K27" s="15"/>
      <c r="L27" s="15"/>
      <c r="M27" s="15"/>
      <c r="N27" s="15"/>
      <c r="O27" s="16"/>
      <c r="P27" s="97"/>
      <c r="Q27" s="96"/>
      <c r="R27" s="96"/>
    </row>
    <row r="28" spans="1:18" ht="16.8" x14ac:dyDescent="0.25">
      <c r="A28" s="199" t="s">
        <v>18</v>
      </c>
      <c r="B28" s="200"/>
      <c r="C28" s="191" t="s">
        <v>6</v>
      </c>
      <c r="D28" s="192"/>
      <c r="E28" s="192"/>
      <c r="F28" s="193"/>
      <c r="G28" s="193"/>
      <c r="H28" s="193"/>
      <c r="I28" s="194"/>
      <c r="J28" s="31"/>
      <c r="K28" s="31"/>
      <c r="L28" s="31"/>
      <c r="M28" s="31"/>
      <c r="N28" s="31"/>
      <c r="O28" s="37"/>
      <c r="P28" s="97"/>
      <c r="Q28" s="96"/>
      <c r="R28" s="96"/>
    </row>
    <row r="29" spans="1:18" ht="19.95" customHeight="1" x14ac:dyDescent="0.25">
      <c r="A29" s="11" t="s">
        <v>5</v>
      </c>
      <c r="B29" s="83"/>
      <c r="C29" s="191" t="s">
        <v>7</v>
      </c>
      <c r="D29" s="192"/>
      <c r="E29" s="192"/>
      <c r="F29" s="182"/>
      <c r="G29" s="182"/>
      <c r="H29" s="182"/>
      <c r="I29" s="183"/>
      <c r="J29" s="94"/>
      <c r="K29" s="73"/>
      <c r="L29" s="73"/>
      <c r="M29" s="73"/>
      <c r="N29" s="73"/>
      <c r="O29" s="38"/>
      <c r="P29" s="97"/>
      <c r="Q29" s="96"/>
      <c r="R29" s="96"/>
    </row>
    <row r="30" spans="1:18" ht="4.05" customHeight="1" thickBot="1" x14ac:dyDescent="0.3">
      <c r="A30" s="169" t="s">
        <v>0</v>
      </c>
      <c r="B30" s="34"/>
      <c r="C30" s="12"/>
      <c r="D30" s="12"/>
      <c r="E30" s="12"/>
      <c r="F30" s="12"/>
      <c r="G30" s="12"/>
      <c r="H30" s="12"/>
      <c r="I30" s="12"/>
      <c r="J30" s="74"/>
      <c r="K30" s="74"/>
      <c r="L30" s="74"/>
      <c r="M30" s="74"/>
      <c r="N30" s="74"/>
      <c r="O30" s="38"/>
      <c r="P30" s="97"/>
      <c r="Q30" s="96"/>
      <c r="R30" s="96"/>
    </row>
    <row r="31" spans="1:18" ht="19.95" customHeight="1" thickBot="1" x14ac:dyDescent="0.4">
      <c r="A31" s="170"/>
      <c r="B31" s="84"/>
      <c r="C31" s="1" t="s">
        <v>1</v>
      </c>
      <c r="D31" s="1" t="s">
        <v>2</v>
      </c>
      <c r="E31" s="89"/>
      <c r="F31" s="1" t="s">
        <v>3</v>
      </c>
      <c r="G31" s="1" t="s">
        <v>4</v>
      </c>
      <c r="H31" s="89"/>
      <c r="J31" s="74"/>
      <c r="K31" s="74"/>
      <c r="L31" s="74"/>
      <c r="M31" s="74"/>
      <c r="N31" s="74"/>
      <c r="O31" s="38"/>
      <c r="P31" s="97"/>
      <c r="Q31" s="96"/>
      <c r="R31" s="96"/>
    </row>
    <row r="32" spans="1:18" ht="3.6" customHeight="1" x14ac:dyDescent="0.25">
      <c r="A32" s="171"/>
      <c r="B32" s="35"/>
      <c r="C32" s="13"/>
      <c r="D32" s="13"/>
      <c r="E32" s="13"/>
      <c r="F32" s="13"/>
      <c r="G32" s="13"/>
      <c r="H32" s="13"/>
      <c r="I32" s="13"/>
      <c r="J32" s="33"/>
      <c r="K32" s="33"/>
      <c r="L32" s="33"/>
      <c r="M32" s="33"/>
      <c r="N32" s="33"/>
      <c r="O32" s="39"/>
      <c r="P32" s="97"/>
      <c r="Q32" s="96"/>
      <c r="R32" s="96"/>
    </row>
    <row r="33" spans="1:18" ht="6" customHeight="1" x14ac:dyDescent="0.25">
      <c r="A33" s="14"/>
      <c r="B33" s="15"/>
      <c r="C33" s="15"/>
      <c r="D33" s="15"/>
      <c r="E33" s="15"/>
      <c r="F33" s="15"/>
      <c r="G33" s="15"/>
      <c r="H33" s="15"/>
      <c r="I33" s="15"/>
      <c r="J33" s="15"/>
      <c r="K33" s="15"/>
      <c r="L33" s="15"/>
      <c r="M33" s="15"/>
      <c r="N33" s="15"/>
      <c r="O33" s="16"/>
      <c r="P33" s="97"/>
      <c r="Q33" s="96"/>
      <c r="R33" s="96"/>
    </row>
    <row r="34" spans="1:18" ht="16.8" x14ac:dyDescent="0.25">
      <c r="A34" s="199" t="s">
        <v>19</v>
      </c>
      <c r="B34" s="200"/>
      <c r="C34" s="191" t="s">
        <v>6</v>
      </c>
      <c r="D34" s="192"/>
      <c r="E34" s="192"/>
      <c r="F34" s="193"/>
      <c r="G34" s="193"/>
      <c r="H34" s="193"/>
      <c r="I34" s="194"/>
      <c r="J34" s="31"/>
      <c r="K34" s="31"/>
      <c r="L34" s="31"/>
      <c r="M34" s="31"/>
      <c r="N34" s="31"/>
      <c r="O34" s="37"/>
      <c r="P34" s="97"/>
      <c r="Q34" s="96"/>
      <c r="R34" s="96"/>
    </row>
    <row r="35" spans="1:18" ht="19.95" customHeight="1" x14ac:dyDescent="0.25">
      <c r="A35" s="11" t="s">
        <v>5</v>
      </c>
      <c r="B35" s="83"/>
      <c r="C35" s="191" t="s">
        <v>7</v>
      </c>
      <c r="D35" s="192"/>
      <c r="E35" s="192"/>
      <c r="F35" s="182"/>
      <c r="G35" s="182"/>
      <c r="H35" s="182"/>
      <c r="I35" s="183"/>
      <c r="J35" s="94"/>
      <c r="K35" s="73"/>
      <c r="L35" s="73"/>
      <c r="M35" s="73"/>
      <c r="N35" s="73"/>
      <c r="O35" s="38"/>
      <c r="P35" s="97"/>
      <c r="Q35" s="96"/>
      <c r="R35" s="96"/>
    </row>
    <row r="36" spans="1:18" ht="4.05" customHeight="1" thickBot="1" x14ac:dyDescent="0.3">
      <c r="A36" s="169" t="s">
        <v>0</v>
      </c>
      <c r="B36" s="34"/>
      <c r="C36" s="12"/>
      <c r="D36" s="12"/>
      <c r="E36" s="12"/>
      <c r="F36" s="12"/>
      <c r="G36" s="12"/>
      <c r="H36" s="30"/>
      <c r="I36" s="12"/>
      <c r="J36" s="32"/>
      <c r="K36" s="32"/>
      <c r="L36" s="32"/>
      <c r="M36" s="32"/>
      <c r="N36" s="32"/>
      <c r="O36" s="38"/>
      <c r="P36" s="97"/>
      <c r="Q36" s="96"/>
      <c r="R36" s="96"/>
    </row>
    <row r="37" spans="1:18" ht="19.95" customHeight="1" thickBot="1" x14ac:dyDescent="0.4">
      <c r="A37" s="170"/>
      <c r="B37" s="84"/>
      <c r="C37" s="1" t="s">
        <v>1</v>
      </c>
      <c r="D37" s="1" t="s">
        <v>2</v>
      </c>
      <c r="E37" s="89"/>
      <c r="F37" s="1" t="s">
        <v>3</v>
      </c>
      <c r="G37" s="1" t="s">
        <v>4</v>
      </c>
      <c r="H37" s="89"/>
      <c r="J37" s="32"/>
      <c r="K37" s="32"/>
      <c r="L37" s="32"/>
      <c r="M37" s="32"/>
      <c r="N37" s="32"/>
      <c r="O37" s="38"/>
      <c r="P37" s="97"/>
      <c r="Q37" s="96"/>
      <c r="R37" s="96"/>
    </row>
    <row r="38" spans="1:18" ht="4.05" customHeight="1" x14ac:dyDescent="0.25">
      <c r="A38" s="171"/>
      <c r="B38" s="35"/>
      <c r="C38" s="13"/>
      <c r="D38" s="13"/>
      <c r="E38" s="13"/>
      <c r="F38" s="13"/>
      <c r="G38" s="13"/>
      <c r="H38" s="13"/>
      <c r="I38" s="13"/>
      <c r="J38" s="33"/>
      <c r="K38" s="33"/>
      <c r="L38" s="33"/>
      <c r="M38" s="33"/>
      <c r="N38" s="33"/>
      <c r="O38" s="39"/>
      <c r="P38" s="97"/>
      <c r="Q38" s="96"/>
      <c r="R38" s="96"/>
    </row>
    <row r="39" spans="1:18" ht="6" customHeight="1" x14ac:dyDescent="0.25">
      <c r="A39" s="14"/>
      <c r="B39" s="15"/>
      <c r="C39" s="15"/>
      <c r="D39" s="15"/>
      <c r="E39" s="15"/>
      <c r="F39" s="15"/>
      <c r="G39" s="15"/>
      <c r="H39" s="15"/>
      <c r="I39" s="15"/>
      <c r="J39" s="15"/>
      <c r="K39" s="15"/>
      <c r="L39" s="15"/>
      <c r="M39" s="15"/>
      <c r="N39" s="15"/>
      <c r="O39" s="16"/>
      <c r="P39" s="97"/>
      <c r="Q39" s="96"/>
      <c r="R39" s="96"/>
    </row>
    <row r="40" spans="1:18" ht="16.8" x14ac:dyDescent="0.25">
      <c r="A40" s="199" t="s">
        <v>20</v>
      </c>
      <c r="B40" s="200"/>
      <c r="C40" s="191" t="s">
        <v>6</v>
      </c>
      <c r="D40" s="192"/>
      <c r="E40" s="192"/>
      <c r="F40" s="193"/>
      <c r="G40" s="193"/>
      <c r="H40" s="193"/>
      <c r="I40" s="194"/>
      <c r="J40" s="31"/>
      <c r="K40" s="31"/>
      <c r="L40" s="31"/>
      <c r="M40" s="31"/>
      <c r="N40" s="31"/>
      <c r="O40" s="37"/>
      <c r="P40" s="97"/>
      <c r="Q40" s="96"/>
      <c r="R40" s="96"/>
    </row>
    <row r="41" spans="1:18" ht="19.95" customHeight="1" x14ac:dyDescent="0.25">
      <c r="A41" s="11" t="s">
        <v>5</v>
      </c>
      <c r="B41" s="83"/>
      <c r="C41" s="191" t="s">
        <v>7</v>
      </c>
      <c r="D41" s="192"/>
      <c r="E41" s="192"/>
      <c r="F41" s="182"/>
      <c r="G41" s="182"/>
      <c r="H41" s="182"/>
      <c r="I41" s="183"/>
      <c r="J41" s="94"/>
      <c r="K41" s="73"/>
      <c r="L41" s="73"/>
      <c r="M41" s="73"/>
      <c r="N41" s="73"/>
      <c r="O41" s="38"/>
      <c r="P41" s="97"/>
      <c r="Q41" s="96"/>
      <c r="R41" s="96"/>
    </row>
    <row r="42" spans="1:18" ht="4.05" customHeight="1" thickBot="1" x14ac:dyDescent="0.3">
      <c r="A42" s="169" t="s">
        <v>0</v>
      </c>
      <c r="B42" s="34"/>
      <c r="C42" s="12"/>
      <c r="D42" s="12"/>
      <c r="E42" s="12"/>
      <c r="F42" s="12"/>
      <c r="G42" s="12"/>
      <c r="H42" s="12"/>
      <c r="I42" s="12"/>
      <c r="J42" s="32"/>
      <c r="K42" s="32"/>
      <c r="L42" s="32"/>
      <c r="M42" s="32"/>
      <c r="N42" s="32"/>
      <c r="O42" s="38"/>
      <c r="P42" s="97"/>
      <c r="Q42" s="96"/>
      <c r="R42" s="96"/>
    </row>
    <row r="43" spans="1:18" ht="19.95" customHeight="1" thickBot="1" x14ac:dyDescent="0.4">
      <c r="A43" s="170"/>
      <c r="B43" s="84"/>
      <c r="C43" s="1" t="s">
        <v>1</v>
      </c>
      <c r="D43" s="1" t="s">
        <v>2</v>
      </c>
      <c r="E43" s="89"/>
      <c r="F43" s="1" t="s">
        <v>3</v>
      </c>
      <c r="G43" s="1" t="s">
        <v>4</v>
      </c>
      <c r="H43" s="89"/>
      <c r="J43" s="32"/>
      <c r="K43" s="32"/>
      <c r="L43" s="32"/>
      <c r="M43" s="32"/>
      <c r="N43" s="32"/>
      <c r="O43" s="38"/>
      <c r="P43" s="97"/>
      <c r="Q43" s="96"/>
      <c r="R43" s="96"/>
    </row>
    <row r="44" spans="1:18" ht="4.05" customHeight="1" x14ac:dyDescent="0.25">
      <c r="A44" s="171"/>
      <c r="B44" s="35"/>
      <c r="C44" s="13"/>
      <c r="D44" s="13"/>
      <c r="E44" s="13"/>
      <c r="F44" s="13"/>
      <c r="G44" s="13"/>
      <c r="H44" s="13"/>
      <c r="I44" s="13"/>
      <c r="J44" s="33"/>
      <c r="K44" s="33"/>
      <c r="L44" s="33"/>
      <c r="M44" s="33"/>
      <c r="N44" s="33"/>
      <c r="O44" s="39"/>
      <c r="P44" s="97"/>
      <c r="Q44" s="96"/>
      <c r="R44" s="96"/>
    </row>
    <row r="45" spans="1:18" ht="6" customHeight="1" x14ac:dyDescent="0.25">
      <c r="A45" s="14"/>
      <c r="B45" s="15"/>
      <c r="C45" s="15"/>
      <c r="D45" s="15"/>
      <c r="E45" s="15"/>
      <c r="F45" s="15"/>
      <c r="G45" s="15"/>
      <c r="H45" s="15"/>
      <c r="I45" s="15"/>
      <c r="J45" s="15"/>
      <c r="K45" s="15"/>
      <c r="L45" s="15"/>
      <c r="M45" s="15"/>
      <c r="N45" s="15"/>
      <c r="O45" s="16"/>
      <c r="P45" s="97"/>
      <c r="Q45" s="96"/>
      <c r="R45" s="96"/>
    </row>
    <row r="46" spans="1:18" ht="25.05" customHeight="1" x14ac:dyDescent="0.25">
      <c r="A46" s="160" t="s">
        <v>29</v>
      </c>
      <c r="B46" s="161"/>
      <c r="C46" s="161"/>
      <c r="D46" s="161"/>
      <c r="E46" s="161"/>
      <c r="F46" s="161"/>
      <c r="G46" s="161"/>
      <c r="H46" s="161"/>
      <c r="I46" s="162"/>
      <c r="J46" s="163" t="s">
        <v>44</v>
      </c>
      <c r="K46" s="164"/>
      <c r="L46" s="165"/>
      <c r="M46" s="166">
        <f>IF($O$11="X",$O$9,COUNTA($J$11,$J$17,$J$23,$J$29,$J$35,$J$41)*$J$9+COUNTA($K$11,$K$17,$K$23,$K$29,$K$35,$K$41)*$K$9+COUNTA($L$11,$L$17,$L$23,$L$29,$L$35,$L$41)*$L$9+COUNTA($M$11,$M$17,$M$23,$M$29,$M$35,$M$41)*$M$9+COUNTA($N$11,$N$17,$N$23,$N$29,$N$35,$N$41)*$N$9)</f>
        <v>0</v>
      </c>
      <c r="N46" s="167">
        <f>COUNTA(#REF!,$J$17,$J$23,$J$29,$J$35,$J$41)*$J$9+COUNTA(#REF!,$K$17,$K$23,$K$29,$K$35,$K$41)*$K$9+COUNTA(#REF!,$K$17,$K$23,$K$29,$K$35,$K$41)*$L$9+COUNTA(#REF!,$K$17,$K$23,$K$29,$K$35,$K$41)*$M$9+COUNTA(#REF!,$K$17,$K$23,$K$29,$K$35,$K$41)*$N$9+COUNTA(#REF!,$K$17,$K$23,$K$29,$K$35,$K$41)*$O$9</f>
        <v>568</v>
      </c>
      <c r="O46" s="168">
        <f>COUNTA(#REF!,$J$17,$J$23,$J$29,$J$35,$J$41)*$J$9+COUNTA(#REF!,$K$17,$K$23,$K$29,$K$35,$K$41)*$K$9+COUNTA(#REF!,$K$17,$K$23,$K$29,$K$35,$K$41)*$L$9+COUNTA(#REF!,$K$17,$K$23,$K$29,$K$35,$K$41)*$M$9+COUNTA(#REF!,$K$17,$K$23,$K$29,$K$35,$K$41)*$N$9+COUNTA(#REF!,$K$17,$K$23,$K$29,$K$35,$K$41)*$O$9</f>
        <v>568</v>
      </c>
    </row>
    <row r="47" spans="1:18" ht="19.95" customHeight="1" x14ac:dyDescent="0.25">
      <c r="A47" s="17" t="s">
        <v>112</v>
      </c>
      <c r="B47" s="18"/>
      <c r="C47" s="18"/>
      <c r="D47" s="18"/>
      <c r="E47" s="18"/>
      <c r="F47" s="18"/>
      <c r="G47" s="18"/>
      <c r="H47" s="18"/>
      <c r="I47" s="18"/>
      <c r="J47" s="139" t="s">
        <v>31</v>
      </c>
      <c r="K47" s="140"/>
      <c r="L47" s="141"/>
      <c r="M47" s="148">
        <f>E48*D48+E49*D49+E50*D50</f>
        <v>0</v>
      </c>
      <c r="N47" s="149"/>
      <c r="O47" s="150"/>
    </row>
    <row r="48" spans="1:18" ht="19.95" customHeight="1" x14ac:dyDescent="0.25">
      <c r="A48" s="19"/>
      <c r="B48" s="40"/>
      <c r="C48" s="41" t="s">
        <v>104</v>
      </c>
      <c r="D48" s="86">
        <v>30</v>
      </c>
      <c r="E48" s="90"/>
      <c r="F48" s="138" t="s">
        <v>30</v>
      </c>
      <c r="G48" s="138"/>
      <c r="H48" s="138"/>
      <c r="I48" s="138"/>
      <c r="J48" s="142"/>
      <c r="K48" s="143"/>
      <c r="L48" s="144"/>
      <c r="M48" s="151"/>
      <c r="N48" s="152"/>
      <c r="O48" s="153"/>
    </row>
    <row r="49" spans="1:15" ht="19.95" customHeight="1" x14ac:dyDescent="0.25">
      <c r="A49" s="2"/>
      <c r="B49" s="40"/>
      <c r="C49" s="41" t="s">
        <v>105</v>
      </c>
      <c r="D49" s="86">
        <v>20</v>
      </c>
      <c r="E49" s="91"/>
      <c r="F49" s="138" t="s">
        <v>30</v>
      </c>
      <c r="G49" s="138"/>
      <c r="H49" s="138"/>
      <c r="I49" s="138"/>
      <c r="J49" s="142"/>
      <c r="K49" s="143"/>
      <c r="L49" s="144"/>
      <c r="M49" s="151"/>
      <c r="N49" s="152"/>
      <c r="O49" s="153"/>
    </row>
    <row r="50" spans="1:15" ht="19.95" customHeight="1" x14ac:dyDescent="0.25">
      <c r="A50" s="20"/>
      <c r="B50" s="21"/>
      <c r="C50" s="41" t="s">
        <v>106</v>
      </c>
      <c r="D50" s="86">
        <v>60</v>
      </c>
      <c r="E50" s="92"/>
      <c r="F50" s="157" t="s">
        <v>45</v>
      </c>
      <c r="G50" s="157"/>
      <c r="H50" s="157"/>
      <c r="I50" s="158"/>
      <c r="J50" s="145"/>
      <c r="K50" s="146"/>
      <c r="L50" s="147"/>
      <c r="M50" s="154"/>
      <c r="N50" s="155"/>
      <c r="O50" s="156"/>
    </row>
    <row r="51" spans="1:15" ht="25.05" customHeight="1" thickBot="1" x14ac:dyDescent="0.3">
      <c r="A51" s="22" t="s">
        <v>33</v>
      </c>
      <c r="B51" s="23"/>
      <c r="C51" s="23"/>
      <c r="D51" s="81">
        <v>5</v>
      </c>
      <c r="E51" s="24">
        <f>COUNTA(B11:B11)+COUNTA(B17:B17)+COUNTA(B23:B23)+COUNTA(B29:B29)+COUNTA(B35:B35)+COUNTA(B41:B41)</f>
        <v>0</v>
      </c>
      <c r="F51" s="116" t="s">
        <v>30</v>
      </c>
      <c r="G51" s="116"/>
      <c r="H51" s="116"/>
      <c r="I51" s="117"/>
      <c r="J51" s="110" t="s">
        <v>32</v>
      </c>
      <c r="K51" s="111"/>
      <c r="L51" s="112"/>
      <c r="M51" s="113">
        <f>D51*E51</f>
        <v>0</v>
      </c>
      <c r="N51" s="114"/>
      <c r="O51" s="115"/>
    </row>
    <row r="52" spans="1:15" ht="4.05" customHeight="1" thickBot="1" x14ac:dyDescent="0.3">
      <c r="A52" s="67"/>
      <c r="B52" s="3"/>
      <c r="C52" s="3"/>
      <c r="D52" s="25"/>
      <c r="E52" s="26"/>
      <c r="F52" s="3"/>
      <c r="G52" s="3"/>
      <c r="H52" s="3"/>
      <c r="I52" s="27"/>
      <c r="J52" s="118" t="s">
        <v>34</v>
      </c>
      <c r="K52" s="109"/>
      <c r="L52" s="119"/>
      <c r="M52" s="126">
        <f>M46+M47+M51</f>
        <v>0</v>
      </c>
      <c r="N52" s="127"/>
      <c r="O52" s="128"/>
    </row>
    <row r="53" spans="1:15" ht="15" customHeight="1" thickBot="1" x14ac:dyDescent="0.3">
      <c r="A53" s="98" t="s">
        <v>35</v>
      </c>
      <c r="B53" s="99"/>
      <c r="C53" s="42"/>
      <c r="D53" s="36" t="s">
        <v>37</v>
      </c>
      <c r="E53" s="93"/>
      <c r="F53" s="98"/>
      <c r="G53" s="99"/>
      <c r="H53" s="99"/>
      <c r="I53" s="137"/>
      <c r="J53" s="120"/>
      <c r="K53" s="121"/>
      <c r="L53" s="122"/>
      <c r="M53" s="129"/>
      <c r="N53" s="130"/>
      <c r="O53" s="131"/>
    </row>
    <row r="54" spans="1:15" ht="15" customHeight="1" thickBot="1" x14ac:dyDescent="0.3">
      <c r="A54" s="98"/>
      <c r="B54" s="99"/>
      <c r="C54" s="42"/>
      <c r="D54" s="36" t="s">
        <v>38</v>
      </c>
      <c r="E54" s="93"/>
      <c r="F54" s="1" t="s">
        <v>39</v>
      </c>
      <c r="G54" s="135"/>
      <c r="H54" s="135"/>
      <c r="I54" s="136"/>
      <c r="J54" s="120"/>
      <c r="K54" s="121"/>
      <c r="L54" s="122"/>
      <c r="M54" s="129"/>
      <c r="N54" s="130"/>
      <c r="O54" s="131"/>
    </row>
    <row r="55" spans="1:15" ht="15" customHeight="1" thickBot="1" x14ac:dyDescent="0.3">
      <c r="A55" s="98"/>
      <c r="B55" s="99"/>
      <c r="C55" s="42"/>
      <c r="D55" s="36" t="s">
        <v>36</v>
      </c>
      <c r="E55" s="93"/>
      <c r="F55" s="98"/>
      <c r="G55" s="99"/>
      <c r="H55" s="99"/>
      <c r="I55" s="137"/>
      <c r="J55" s="120"/>
      <c r="K55" s="121"/>
      <c r="L55" s="122"/>
      <c r="M55" s="129"/>
      <c r="N55" s="130"/>
      <c r="O55" s="131"/>
    </row>
    <row r="56" spans="1:15" ht="15" customHeight="1" thickBot="1" x14ac:dyDescent="0.3">
      <c r="A56" s="66"/>
      <c r="B56" s="42"/>
      <c r="C56" s="42"/>
      <c r="D56" s="36" t="s">
        <v>97</v>
      </c>
      <c r="E56" s="93"/>
      <c r="F56" s="98"/>
      <c r="G56" s="99"/>
      <c r="H56" s="99"/>
      <c r="I56" s="137"/>
      <c r="J56" s="120"/>
      <c r="K56" s="121"/>
      <c r="L56" s="122"/>
      <c r="M56" s="129"/>
      <c r="N56" s="130"/>
      <c r="O56" s="131"/>
    </row>
    <row r="57" spans="1:15" ht="4.05" customHeight="1" thickBot="1" x14ac:dyDescent="0.3">
      <c r="A57" s="68"/>
      <c r="B57" s="69"/>
      <c r="C57" s="28"/>
      <c r="D57" s="28"/>
      <c r="E57" s="28"/>
      <c r="F57" s="28"/>
      <c r="G57" s="28"/>
      <c r="H57" s="28"/>
      <c r="I57" s="29"/>
      <c r="J57" s="123"/>
      <c r="K57" s="124"/>
      <c r="L57" s="125"/>
      <c r="M57" s="132"/>
      <c r="N57" s="133"/>
      <c r="O57" s="134"/>
    </row>
    <row r="58" spans="1:15" ht="34.950000000000003" customHeight="1" x14ac:dyDescent="0.25">
      <c r="A58" s="101" t="s">
        <v>40</v>
      </c>
      <c r="B58" s="101"/>
      <c r="C58" s="102"/>
      <c r="D58" s="102"/>
      <c r="E58" s="43" t="s">
        <v>41</v>
      </c>
      <c r="F58" s="103"/>
      <c r="G58" s="103"/>
      <c r="H58" s="104" t="s">
        <v>42</v>
      </c>
      <c r="I58" s="104"/>
      <c r="J58" s="109" t="s">
        <v>95</v>
      </c>
      <c r="K58" s="109"/>
      <c r="L58" s="109"/>
      <c r="M58" s="109"/>
      <c r="N58" s="109"/>
      <c r="O58" s="109"/>
    </row>
    <row r="59" spans="1:15" ht="19.95" customHeight="1" x14ac:dyDescent="0.25">
      <c r="A59" s="100" t="s">
        <v>43</v>
      </c>
      <c r="B59" s="100"/>
      <c r="C59" s="100"/>
      <c r="D59" s="100"/>
      <c r="E59" s="100"/>
      <c r="F59" s="100"/>
      <c r="G59" s="100"/>
      <c r="H59" s="100"/>
      <c r="I59" s="100"/>
      <c r="J59" s="100"/>
      <c r="K59" s="100"/>
      <c r="L59" s="100"/>
      <c r="M59" s="100"/>
      <c r="N59" s="100"/>
      <c r="O59" s="100"/>
    </row>
    <row r="60" spans="1:15" ht="49.95" customHeight="1" x14ac:dyDescent="0.25">
      <c r="A60" s="105" t="s">
        <v>96</v>
      </c>
      <c r="B60" s="105"/>
      <c r="C60" s="105"/>
      <c r="D60" s="105"/>
      <c r="E60" s="105"/>
      <c r="F60" s="105"/>
      <c r="G60" s="105"/>
      <c r="H60" s="105"/>
      <c r="I60" s="105"/>
      <c r="J60" s="106"/>
      <c r="K60" s="107"/>
      <c r="L60" s="107"/>
      <c r="M60" s="107"/>
      <c r="N60" s="107"/>
      <c r="O60" s="107"/>
    </row>
    <row r="61" spans="1:15" ht="34.950000000000003" customHeight="1" x14ac:dyDescent="0.25">
      <c r="A61" s="108" t="s">
        <v>57</v>
      </c>
      <c r="B61" s="108"/>
      <c r="C61" s="108"/>
      <c r="D61" s="108"/>
      <c r="E61" s="108"/>
      <c r="F61" s="108"/>
      <c r="G61" s="108"/>
      <c r="H61" s="108"/>
      <c r="I61" s="108"/>
      <c r="J61" s="108"/>
      <c r="K61" s="108"/>
      <c r="L61" s="108"/>
      <c r="M61" s="108"/>
      <c r="N61" s="100"/>
      <c r="O61" s="100"/>
    </row>
  </sheetData>
  <sheetProtection algorithmName="SHA-512" hashValue="Yy3eJkb6jmCauqJ7knYEnig5q5IZuYXL/diN4OMJYAH4OoudjblMfSv7YT95+4kD6hG3xyHAXnbqSAAaXrNYyA==" saltValue="mMxQopZK3tW8xxuxCB5SPA==" spinCount="100000" sheet="1" selectLockedCells="1"/>
  <mergeCells count="83">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 ref="F41:I41"/>
    <mergeCell ref="F35:I35"/>
    <mergeCell ref="C41:E41"/>
    <mergeCell ref="C28:E28"/>
    <mergeCell ref="F28:I28"/>
    <mergeCell ref="C29:E29"/>
    <mergeCell ref="C34:E34"/>
    <mergeCell ref="F34:I34"/>
    <mergeCell ref="C35:E35"/>
    <mergeCell ref="L4:L8"/>
    <mergeCell ref="C7:D7"/>
    <mergeCell ref="E7:I7"/>
    <mergeCell ref="F17:I17"/>
    <mergeCell ref="E8:I8"/>
    <mergeCell ref="C9:I9"/>
    <mergeCell ref="C8:D8"/>
    <mergeCell ref="A4:I4"/>
    <mergeCell ref="J4:J8"/>
    <mergeCell ref="K4:K8"/>
    <mergeCell ref="C16:E16"/>
    <mergeCell ref="F16:I16"/>
    <mergeCell ref="C17:E17"/>
    <mergeCell ref="F11:I11"/>
    <mergeCell ref="B5:I5"/>
    <mergeCell ref="B6:I6"/>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F48:I48"/>
    <mergeCell ref="F49:I49"/>
    <mergeCell ref="J47:L50"/>
    <mergeCell ref="M47:O50"/>
    <mergeCell ref="F50:I50"/>
    <mergeCell ref="M52:O57"/>
    <mergeCell ref="G54:I54"/>
    <mergeCell ref="F53:I53"/>
    <mergeCell ref="F55:I55"/>
    <mergeCell ref="F56:I56"/>
    <mergeCell ref="P10:R45"/>
    <mergeCell ref="A53:B55"/>
    <mergeCell ref="N61:O61"/>
    <mergeCell ref="A59:O59"/>
    <mergeCell ref="A58:B58"/>
    <mergeCell ref="C58:D58"/>
    <mergeCell ref="F58:G58"/>
    <mergeCell ref="H58:I58"/>
    <mergeCell ref="A60:I60"/>
    <mergeCell ref="J60:O60"/>
    <mergeCell ref="A61:M61"/>
    <mergeCell ref="J58:O58"/>
    <mergeCell ref="J51:L51"/>
    <mergeCell ref="M51:O51"/>
    <mergeCell ref="F51:I51"/>
    <mergeCell ref="J52:L57"/>
  </mergeCells>
  <phoneticPr fontId="11" type="noConversion"/>
  <conditionalFormatting sqref="B5:I5">
    <cfRule type="containsBlanks" dxfId="45" priority="2">
      <formula>LEN(TRIM(B5))=0</formula>
    </cfRule>
  </conditionalFormatting>
  <conditionalFormatting sqref="B6:I6">
    <cfRule type="expression" dxfId="44" priority="1">
      <formula>$B$5=""</formula>
    </cfRule>
  </conditionalFormatting>
  <conditionalFormatting sqref="E13">
    <cfRule type="expression" dxfId="43" priority="53">
      <formula>OR($E$13="X",$H$13="X")</formula>
    </cfRule>
  </conditionalFormatting>
  <conditionalFormatting sqref="E19">
    <cfRule type="expression" dxfId="42" priority="36">
      <formula>OR($E$19="X",$H$19="X")</formula>
    </cfRule>
  </conditionalFormatting>
  <conditionalFormatting sqref="E25 H25">
    <cfRule type="expression" dxfId="41" priority="34">
      <formula>OR($E$25="X",$H$25="X")</formula>
    </cfRule>
  </conditionalFormatting>
  <conditionalFormatting sqref="E31 H31">
    <cfRule type="expression" dxfId="40" priority="33">
      <formula>OR($E$31="X",$H$31="X")</formula>
    </cfRule>
  </conditionalFormatting>
  <conditionalFormatting sqref="E37 H37">
    <cfRule type="expression" dxfId="39" priority="32">
      <formula>OR($E$37="X",$H$37="X")</formula>
    </cfRule>
  </conditionalFormatting>
  <conditionalFormatting sqref="E43 H43">
    <cfRule type="expression" dxfId="38" priority="31">
      <formula>OR($E$43="X",$H$43="X")</formula>
    </cfRule>
  </conditionalFormatting>
  <conditionalFormatting sqref="E48">
    <cfRule type="expression" dxfId="37" priority="30">
      <formula>OR($E$48&gt;0,$E$50&gt;0)</formula>
    </cfRule>
  </conditionalFormatting>
  <conditionalFormatting sqref="E48:E50 B7:B8 E7:I8 C9:I9 F10:I11 B11 B13 F16:I17 B17 B19 F22:I23 B23 B25 F28:I29 B29 B31 F34:I35 B35 B37 F40:I41 B41 B43 J60:O60">
    <cfRule type="containsBlanks" dxfId="36" priority="112">
      <formula>LEN(TRIM(B7))=0</formula>
    </cfRule>
  </conditionalFormatting>
  <conditionalFormatting sqref="E49">
    <cfRule type="expression" dxfId="35" priority="29">
      <formula>OR($E$49&gt;0,$E$50&gt;0)</formula>
    </cfRule>
  </conditionalFormatting>
  <conditionalFormatting sqref="E50">
    <cfRule type="expression" dxfId="34" priority="28">
      <formula>OR($E$48&gt;0,$E$49&gt;0,$E$50&gt;0)</formula>
    </cfRule>
  </conditionalFormatting>
  <conditionalFormatting sqref="E53:E56">
    <cfRule type="expression" dxfId="33" priority="25">
      <formula>OR($E$53="X",$E$54="X",$E$55="X",$E$56="X")</formula>
    </cfRule>
  </conditionalFormatting>
  <conditionalFormatting sqref="G54:I54">
    <cfRule type="expression" dxfId="32" priority="24">
      <formula>OR($E$53="X",$G$54&gt;0,$E$55="X",$E$56="X")</formula>
    </cfRule>
  </conditionalFormatting>
  <conditionalFormatting sqref="H13">
    <cfRule type="expression" dxfId="31" priority="39">
      <formula>OR($E$13="X",$H$13="X")</formula>
    </cfRule>
  </conditionalFormatting>
  <conditionalFormatting sqref="H19">
    <cfRule type="expression" dxfId="30" priority="35">
      <formula>OR($E$19="X",$H$19="X")</formula>
    </cfRule>
  </conditionalFormatting>
  <conditionalFormatting sqref="J11">
    <cfRule type="expression" dxfId="29" priority="96">
      <formula>OR($J$11="X",$K$11="X",$L$11="X",$M$11="X",$N$11="X",$O$11="X")</formula>
    </cfRule>
  </conditionalFormatting>
  <conditionalFormatting sqref="J17">
    <cfRule type="expression" dxfId="28" priority="86">
      <formula>OR($J17="X",$K17="X",$L17="X",$M17="X",$N17="X",$O$11="X")</formula>
    </cfRule>
  </conditionalFormatting>
  <conditionalFormatting sqref="J23">
    <cfRule type="expression" dxfId="27" priority="23">
      <formula>OR($J23="X",$K23="X",$L23="X",$M23="X",$N23="X",$O$11="X")</formula>
    </cfRule>
  </conditionalFormatting>
  <conditionalFormatting sqref="J29">
    <cfRule type="expression" dxfId="26" priority="22">
      <formula>OR($J29="X",$K29="X",$L29="X",$M29="X",$N29="X",$O$11="X")</formula>
    </cfRule>
  </conditionalFormatting>
  <conditionalFormatting sqref="J35">
    <cfRule type="expression" dxfId="25" priority="21">
      <formula>OR($J35="X",$K35="X",$L35="X",$M35="X",$N35="X",$O$11="X")</formula>
    </cfRule>
  </conditionalFormatting>
  <conditionalFormatting sqref="J41">
    <cfRule type="expression" dxfId="24" priority="20">
      <formula>OR($J41="X",$K41="X",$L41="X",$M41="X",$N41="X",$O$11="X")</formula>
    </cfRule>
  </conditionalFormatting>
  <conditionalFormatting sqref="K11">
    <cfRule type="expression" dxfId="23" priority="88">
      <formula>OR(AND($F$10&gt;0,$F$10&lt;DATEVALUE("01/01/2009")),$J$11:$O$11="X")</formula>
    </cfRule>
  </conditionalFormatting>
  <conditionalFormatting sqref="K17">
    <cfRule type="expression" dxfId="22" priority="83">
      <formula>OR(AND($F16&gt;0,$F16&lt;DATEVALUE("01/01/2009")),$J17:$N17="X",$O$11="X")</formula>
    </cfRule>
  </conditionalFormatting>
  <conditionalFormatting sqref="K23">
    <cfRule type="expression" dxfId="21" priority="18">
      <formula>OR(AND($F22&gt;0,$F22&lt;DATEVALUE("01/01/2009")),$J23:$N23="X",$O$11="X")</formula>
    </cfRule>
  </conditionalFormatting>
  <conditionalFormatting sqref="K29">
    <cfRule type="expression" dxfId="20" priority="17">
      <formula>OR(AND($F28&gt;0,$F28&lt;DATEVALUE("01/01/2009")),$J29:$N29="X",$O$11="X")</formula>
    </cfRule>
  </conditionalFormatting>
  <conditionalFormatting sqref="K35">
    <cfRule type="expression" dxfId="19" priority="16">
      <formula>OR(AND($F34&gt;0,$F34&lt;DATEVALUE("01/01/2009")),$J35:$N35="X",$O$11="X")</formula>
    </cfRule>
  </conditionalFormatting>
  <conditionalFormatting sqref="K41">
    <cfRule type="expression" dxfId="18" priority="15">
      <formula>OR(AND($F40&gt;0,$F40&lt;DATEVALUE("01/01/2009")),$J41:$N41="X",$O$11="X")</formula>
    </cfRule>
  </conditionalFormatting>
  <conditionalFormatting sqref="L11">
    <cfRule type="expression" dxfId="17" priority="92">
      <formula>OR($F$10&gt;DATEVALUE("31/12/2008"),$J$11:$O$11="X")</formula>
    </cfRule>
  </conditionalFormatting>
  <conditionalFormatting sqref="L17">
    <cfRule type="expression" dxfId="16" priority="84">
      <formula>OR($F16&gt;DATEVALUE("31/12/2008"),$J17:$N17="X",$O$11="X")</formula>
    </cfRule>
  </conditionalFormatting>
  <conditionalFormatting sqref="L23">
    <cfRule type="expression" dxfId="15" priority="10">
      <formula>OR($F22&gt;DATEVALUE("31/12/2008"),$J23:$N23="X",$O$11="X")</formula>
    </cfRule>
  </conditionalFormatting>
  <conditionalFormatting sqref="L29">
    <cfRule type="expression" dxfId="14" priority="9">
      <formula>OR($F28&gt;DATEVALUE("31/12/2008"),$J29:$N29="X",$O$11="X")</formula>
    </cfRule>
  </conditionalFormatting>
  <conditionalFormatting sqref="L35">
    <cfRule type="expression" dxfId="13" priority="8">
      <formula>OR($F34&gt;DATEVALUE("31/12/2008"),$J35:$N35="X",$O$11="X")</formula>
    </cfRule>
  </conditionalFormatting>
  <conditionalFormatting sqref="L41">
    <cfRule type="expression" dxfId="12" priority="7">
      <formula>OR($F40&gt;DATEVALUE("31/12/2008"),$J41:$N41="X",$O$11="X")</formula>
    </cfRule>
  </conditionalFormatting>
  <conditionalFormatting sqref="M11">
    <cfRule type="expression" dxfId="11" priority="94">
      <formula>OR(AND($F$10&gt;0,$F$10&lt;DATEVALUE("01/01/2009")),$J$11:$O$11="X")</formula>
    </cfRule>
  </conditionalFormatting>
  <conditionalFormatting sqref="M17">
    <cfRule type="expression" dxfId="10" priority="19">
      <formula>OR(AND($F16&gt;0,$F16&lt;DATEVALUE("01/01/2009")),$J17:$N17="X",$O$11="X")</formula>
    </cfRule>
  </conditionalFormatting>
  <conditionalFormatting sqref="M23">
    <cfRule type="expression" dxfId="9" priority="14">
      <formula>OR(AND($F22&gt;0,$F22&lt;DATEVALUE("01/01/2009")),$J23:$N23="X",$O$11="X")</formula>
    </cfRule>
  </conditionalFormatting>
  <conditionalFormatting sqref="M29">
    <cfRule type="expression" dxfId="8" priority="13">
      <formula>OR(AND($F28&gt;0,$F28&lt;DATEVALUE("01/01/2009")),$J29:$N29="X",$O$11="X")</formula>
    </cfRule>
  </conditionalFormatting>
  <conditionalFormatting sqref="M35">
    <cfRule type="expression" dxfId="7" priority="12">
      <formula>OR(AND($F34&gt;0,$F34&lt;DATEVALUE("01/01/2009")),$J35:$N35="X",$O$11="X")</formula>
    </cfRule>
  </conditionalFormatting>
  <conditionalFormatting sqref="M41">
    <cfRule type="expression" dxfId="6" priority="11">
      <formula>OR(AND($F40&gt;0,$F40&lt;DATEVALUE("01/01/2009")),$J41:$N41="X",$O$11="X")</formula>
    </cfRule>
  </conditionalFormatting>
  <conditionalFormatting sqref="N17">
    <cfRule type="expression" dxfId="5" priority="80">
      <formula>OR($F16&gt;DATEVALUE("31/12/2008"),$J17:$N17="X",$O$11="X")</formula>
    </cfRule>
  </conditionalFormatting>
  <conditionalFormatting sqref="N23">
    <cfRule type="expression" dxfId="4" priority="6">
      <formula>OR($F22&gt;DATEVALUE("31/12/2008"),$J23:$N23="X",$O$11="X")</formula>
    </cfRule>
  </conditionalFormatting>
  <conditionalFormatting sqref="N29">
    <cfRule type="expression" dxfId="3" priority="5">
      <formula>OR($F28&gt;DATEVALUE("31/12/2008"),$J29:$N29="X",$O$11="X")</formula>
    </cfRule>
  </conditionalFormatting>
  <conditionalFormatting sqref="N35">
    <cfRule type="expression" dxfId="2" priority="4">
      <formula>OR($F34&gt;DATEVALUE("31/12/2008"),$J35:$N35="X",$O$11="X")</formula>
    </cfRule>
  </conditionalFormatting>
  <conditionalFormatting sqref="N41">
    <cfRule type="expression" dxfId="1" priority="3">
      <formula>OR($F40&gt;DATEVALUE("31/12/2008"),$J41:$N41="X",$O$11="X")</formula>
    </cfRule>
  </conditionalFormatting>
  <conditionalFormatting sqref="N11:O11">
    <cfRule type="expression" dxfId="0" priority="87">
      <formula>OR($F$10&gt;DATEVALUE("31/12/2008"),$J$11:$O$11="X")</formula>
    </cfRule>
  </conditionalFormatting>
  <printOptions horizontalCentered="1" verticalCentered="1"/>
  <pageMargins left="0" right="0" top="0" bottom="0" header="0" footer="0"/>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A56" sqref="A56"/>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6" t="s">
        <v>66</v>
      </c>
      <c r="B1" s="65"/>
      <c r="C1" s="46" t="s">
        <v>82</v>
      </c>
      <c r="E1" s="46" t="s">
        <v>83</v>
      </c>
    </row>
    <row r="2" spans="1:5" ht="42.6" customHeight="1" x14ac:dyDescent="0.25">
      <c r="A2" s="64" t="s">
        <v>75</v>
      </c>
      <c r="C2" s="64" t="s">
        <v>75</v>
      </c>
      <c r="E2" s="64" t="s">
        <v>75</v>
      </c>
    </row>
    <row r="3" spans="1:5" ht="30" customHeight="1" x14ac:dyDescent="0.25">
      <c r="A3" s="47" t="s">
        <v>46</v>
      </c>
      <c r="B3" s="61"/>
      <c r="C3" s="47" t="s">
        <v>46</v>
      </c>
      <c r="E3" s="47" t="s">
        <v>46</v>
      </c>
    </row>
    <row r="4" spans="1:5" ht="10.050000000000001" customHeight="1" x14ac:dyDescent="0.25">
      <c r="A4" s="48" t="str">
        <f>IF('Inscriptions 2024'!$F10&lt;'Notices d''informations'!$B$4,"Je soussigné(e) M/Mme "&amp;'Inscriptions 2024'!$B11&amp;" "&amp;'Inscriptions 2024'!$B13,"Je soussigné(e) M/Mme ")</f>
        <v xml:space="preserve">Je soussigné(e) M/Mme  </v>
      </c>
      <c r="B4" s="63">
        <v>38718</v>
      </c>
      <c r="C4" s="48" t="str">
        <f>IF('Inscriptions 2024'!$F16&lt;'Notices d''informations'!$B$4,"Je soussigné(e) M/Mme "&amp;'Inscriptions 2024'!$B17&amp;" "&amp;'Inscriptions 2024'!$B19,"Je soussigné(e) M/Mme "&amp;'Inscriptions 2024'!$B$11&amp;" "&amp;'Inscriptions 2024'!$B$13)</f>
        <v xml:space="preserve">Je soussigné(e) M/Mme  </v>
      </c>
      <c r="E4" s="48"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8" t="s">
        <v>47</v>
      </c>
      <c r="B5" s="61"/>
      <c r="C5" s="48" t="s">
        <v>47</v>
      </c>
      <c r="E5" s="48" t="s">
        <v>47</v>
      </c>
    </row>
    <row r="6" spans="1:5" ht="7.95" customHeight="1" thickBot="1" x14ac:dyDescent="0.3">
      <c r="A6" s="48" t="str">
        <f>IF('Inscriptions 2024'!$F10&lt;'Notices d''informations'!$B$4," ",'Inscriptions 2024'!$B11&amp;" "&amp;'Inscriptions 2024'!$B13)</f>
        <v xml:space="preserve"> </v>
      </c>
      <c r="B6" s="61"/>
      <c r="C6" s="48" t="str">
        <f>IF('Inscriptions 2024'!$F16&lt;'Notices d''informations'!$B$4," ",'Inscriptions 2024'!$B17&amp;" "&amp;'Inscriptions 2024'!$B19)</f>
        <v xml:space="preserve"> </v>
      </c>
      <c r="E6" s="48" t="str">
        <f>IF('Inscriptions 2024'!$F22&lt;'Notices d''informations'!$B$4," ",'Inscriptions 2024'!$B23&amp;" "&amp;'Inscriptions 2024'!$B25)</f>
        <v xml:space="preserve"> </v>
      </c>
    </row>
    <row r="7" spans="1:5" ht="7.95" customHeight="1" x14ac:dyDescent="0.25">
      <c r="A7" s="49" t="s">
        <v>48</v>
      </c>
      <c r="B7" s="61"/>
      <c r="C7" s="49" t="s">
        <v>48</v>
      </c>
      <c r="E7" s="49" t="s">
        <v>48</v>
      </c>
    </row>
    <row r="8" spans="1:5" ht="7.95" customHeight="1" x14ac:dyDescent="0.25">
      <c r="A8" s="50" t="s">
        <v>49</v>
      </c>
      <c r="B8" s="61"/>
      <c r="C8" s="50" t="s">
        <v>49</v>
      </c>
      <c r="E8" s="50" t="s">
        <v>49</v>
      </c>
    </row>
    <row r="9" spans="1:5" s="44" customFormat="1" ht="6" customHeight="1" x14ac:dyDescent="0.25">
      <c r="A9" s="62" t="str">
        <f>IF('Inscriptions 2024'!$B11=0," ","X")</f>
        <v xml:space="preserve"> </v>
      </c>
      <c r="C9" s="62" t="str">
        <f>IF('Inscriptions 2024'!$B17=0," ","X")</f>
        <v xml:space="preserve"> </v>
      </c>
      <c r="E9" s="62" t="str">
        <f>IF('Inscriptions 2024'!$B23=0," ","X")</f>
        <v xml:space="preserve"> </v>
      </c>
    </row>
    <row r="10" spans="1:5" ht="61.95" customHeight="1" thickBot="1" x14ac:dyDescent="0.3">
      <c r="A10" s="72" t="s">
        <v>98</v>
      </c>
      <c r="C10" s="72" t="s">
        <v>98</v>
      </c>
      <c r="E10" s="72" t="s">
        <v>98</v>
      </c>
    </row>
    <row r="11" spans="1:5" ht="4.05" customHeight="1" thickBot="1" x14ac:dyDescent="0.3">
      <c r="A11" s="52"/>
      <c r="C11" s="52"/>
      <c r="E11" s="52"/>
    </row>
    <row r="12" spans="1:5" ht="7.05" customHeight="1" x14ac:dyDescent="0.25">
      <c r="A12" s="49" t="s">
        <v>50</v>
      </c>
      <c r="C12" s="49" t="s">
        <v>50</v>
      </c>
      <c r="E12" s="49" t="s">
        <v>50</v>
      </c>
    </row>
    <row r="13" spans="1:5" ht="22.05" customHeight="1" x14ac:dyDescent="0.25">
      <c r="A13" s="53" t="s">
        <v>60</v>
      </c>
      <c r="C13" s="53" t="s">
        <v>60</v>
      </c>
      <c r="E13" s="53" t="s">
        <v>60</v>
      </c>
    </row>
    <row r="14" spans="1:5" ht="7.05" customHeight="1" x14ac:dyDescent="0.25">
      <c r="A14" s="54" t="s">
        <v>61</v>
      </c>
      <c r="C14" s="54" t="s">
        <v>61</v>
      </c>
      <c r="E14" s="54" t="s">
        <v>61</v>
      </c>
    </row>
    <row r="15" spans="1:5" ht="7.95" customHeight="1" x14ac:dyDescent="0.25">
      <c r="A15" s="50" t="s">
        <v>49</v>
      </c>
      <c r="C15" s="50" t="s">
        <v>49</v>
      </c>
      <c r="E15" s="50" t="s">
        <v>49</v>
      </c>
    </row>
    <row r="16" spans="1:5" s="44" customFormat="1" ht="6" customHeight="1" x14ac:dyDescent="0.25">
      <c r="A16" s="62" t="str">
        <f>IF('Inscriptions 2024'!$F10&lt;'Notices d''informations'!$B$4," ","X")</f>
        <v xml:space="preserve"> </v>
      </c>
      <c r="C16" s="62" t="str">
        <f>IF('Inscriptions 2024'!$F16&lt;'Notices d''informations'!$B$4," ","X")</f>
        <v xml:space="preserve"> </v>
      </c>
      <c r="E16" s="62" t="str">
        <f>IF('Inscriptions 2024'!$F22&lt;'Notices d''informations'!$B$4," ","X")</f>
        <v xml:space="preserve"> </v>
      </c>
    </row>
    <row r="17" spans="1:5" ht="25.05" customHeight="1" x14ac:dyDescent="0.25">
      <c r="A17" s="55" t="s">
        <v>76</v>
      </c>
      <c r="C17" s="55" t="s">
        <v>76</v>
      </c>
      <c r="E17" s="55" t="s">
        <v>76</v>
      </c>
    </row>
    <row r="18" spans="1:5" ht="7.05" customHeight="1" x14ac:dyDescent="0.25">
      <c r="A18" s="50" t="s">
        <v>62</v>
      </c>
      <c r="C18" s="50" t="s">
        <v>62</v>
      </c>
      <c r="E18" s="50" t="s">
        <v>62</v>
      </c>
    </row>
    <row r="19" spans="1:5" s="44" customFormat="1" ht="6" customHeight="1" x14ac:dyDescent="0.25">
      <c r="A19" s="62"/>
      <c r="C19" s="62"/>
      <c r="E19" s="62"/>
    </row>
    <row r="20" spans="1:5" ht="28.05" customHeight="1" x14ac:dyDescent="0.25">
      <c r="A20" s="55" t="s">
        <v>77</v>
      </c>
      <c r="C20" s="55" t="s">
        <v>77</v>
      </c>
      <c r="E20" s="55" t="s">
        <v>77</v>
      </c>
    </row>
    <row r="21" spans="1:5" ht="7.05" customHeight="1" x14ac:dyDescent="0.25">
      <c r="A21" s="54" t="s">
        <v>64</v>
      </c>
      <c r="C21" s="54" t="s">
        <v>64</v>
      </c>
      <c r="E21" s="54" t="s">
        <v>64</v>
      </c>
    </row>
    <row r="22" spans="1:5" ht="7.05" customHeight="1" x14ac:dyDescent="0.25">
      <c r="A22" s="50" t="s">
        <v>63</v>
      </c>
      <c r="C22" s="50" t="s">
        <v>63</v>
      </c>
      <c r="E22" s="50" t="s">
        <v>63</v>
      </c>
    </row>
    <row r="23" spans="1:5" s="44" customFormat="1" ht="6" customHeight="1" x14ac:dyDescent="0.25">
      <c r="A23" s="62"/>
      <c r="C23" s="62"/>
      <c r="E23" s="62"/>
    </row>
    <row r="24" spans="1:5" ht="25.05" customHeight="1" x14ac:dyDescent="0.25">
      <c r="A24" s="55" t="s">
        <v>78</v>
      </c>
      <c r="C24" s="55" t="s">
        <v>78</v>
      </c>
      <c r="E24" s="55" t="s">
        <v>78</v>
      </c>
    </row>
    <row r="25" spans="1:5" ht="7.05" customHeight="1" x14ac:dyDescent="0.25">
      <c r="A25" s="50" t="s">
        <v>62</v>
      </c>
      <c r="C25" s="50" t="s">
        <v>62</v>
      </c>
      <c r="E25" s="50" t="s">
        <v>62</v>
      </c>
    </row>
    <row r="26" spans="1:5" s="44" customFormat="1" ht="6" customHeight="1" x14ac:dyDescent="0.25">
      <c r="A26" s="62"/>
      <c r="C26" s="62"/>
      <c r="E26" s="62"/>
    </row>
    <row r="27" spans="1:5" ht="27.6" customHeight="1" thickBot="1" x14ac:dyDescent="0.3">
      <c r="A27" s="51" t="s">
        <v>79</v>
      </c>
      <c r="C27" s="51" t="s">
        <v>79</v>
      </c>
      <c r="E27" s="51" t="s">
        <v>79</v>
      </c>
    </row>
    <row r="28" spans="1:5" ht="15" customHeight="1" x14ac:dyDescent="0.25">
      <c r="A28" s="56" t="s">
        <v>65</v>
      </c>
      <c r="C28" s="56" t="s">
        <v>65</v>
      </c>
      <c r="E28" s="56" t="s">
        <v>65</v>
      </c>
    </row>
    <row r="29" spans="1:5" s="45" customFormat="1" ht="7.05" customHeight="1" x14ac:dyDescent="0.25">
      <c r="A29" s="50" t="s">
        <v>63</v>
      </c>
      <c r="C29" s="50" t="s">
        <v>63</v>
      </c>
      <c r="E29" s="50" t="s">
        <v>63</v>
      </c>
    </row>
    <row r="30" spans="1:5" s="44" customFormat="1" ht="6" customHeight="1" x14ac:dyDescent="0.25">
      <c r="A30" s="62"/>
      <c r="C30" s="62"/>
      <c r="E30" s="62"/>
    </row>
    <row r="31" spans="1:5" ht="54.6" customHeight="1" x14ac:dyDescent="0.25">
      <c r="A31" s="55" t="s">
        <v>80</v>
      </c>
      <c r="C31" s="55" t="s">
        <v>80</v>
      </c>
      <c r="E31" s="55" t="s">
        <v>80</v>
      </c>
    </row>
    <row r="32" spans="1:5" ht="10.050000000000001" customHeight="1" thickBot="1" x14ac:dyDescent="0.3">
      <c r="A32" s="57"/>
      <c r="C32" s="57"/>
      <c r="E32" s="57"/>
    </row>
    <row r="33" spans="1:5" ht="10.050000000000001" customHeight="1" thickBot="1" x14ac:dyDescent="0.3"/>
    <row r="34" spans="1:5" ht="10.050000000000001" customHeight="1" x14ac:dyDescent="0.25">
      <c r="A34" s="49" t="s">
        <v>67</v>
      </c>
      <c r="C34" s="49" t="s">
        <v>67</v>
      </c>
      <c r="E34" s="49" t="s">
        <v>67</v>
      </c>
    </row>
    <row r="35" spans="1:5" ht="34.950000000000003" customHeight="1" x14ac:dyDescent="0.25">
      <c r="A35" s="58" t="s">
        <v>68</v>
      </c>
      <c r="C35" s="58" t="s">
        <v>68</v>
      </c>
      <c r="E35" s="58" t="s">
        <v>68</v>
      </c>
    </row>
    <row r="36" spans="1:5" s="45" customFormat="1" ht="7.05" customHeight="1" x14ac:dyDescent="0.25">
      <c r="A36" s="50" t="s">
        <v>69</v>
      </c>
      <c r="C36" s="50" t="s">
        <v>69</v>
      </c>
      <c r="E36" s="50" t="s">
        <v>69</v>
      </c>
    </row>
    <row r="37" spans="1:5" s="44" customFormat="1" ht="6" customHeight="1" x14ac:dyDescent="0.25">
      <c r="A37" s="62"/>
      <c r="C37" s="62"/>
      <c r="E37" s="62"/>
    </row>
    <row r="38" spans="1:5" ht="27" thickBot="1" x14ac:dyDescent="0.3">
      <c r="A38" s="51" t="s">
        <v>70</v>
      </c>
      <c r="C38" s="51" t="s">
        <v>70</v>
      </c>
      <c r="E38" s="51" t="s">
        <v>70</v>
      </c>
    </row>
    <row r="39" spans="1:5" ht="4.95" customHeight="1" thickBot="1" x14ac:dyDescent="0.3"/>
    <row r="40" spans="1:5" x14ac:dyDescent="0.25">
      <c r="A40" s="59" t="s">
        <v>71</v>
      </c>
      <c r="C40" s="59" t="s">
        <v>71</v>
      </c>
      <c r="E40" s="59" t="s">
        <v>71</v>
      </c>
    </row>
    <row r="41" spans="1:5" ht="7.05" customHeight="1" x14ac:dyDescent="0.25">
      <c r="A41" s="50" t="s">
        <v>63</v>
      </c>
      <c r="C41" s="50" t="s">
        <v>63</v>
      </c>
      <c r="E41" s="50" t="s">
        <v>63</v>
      </c>
    </row>
    <row r="42" spans="1:5" s="44" customFormat="1" ht="6" customHeight="1" x14ac:dyDescent="0.25">
      <c r="A42" s="62"/>
      <c r="C42" s="62"/>
      <c r="E42" s="62"/>
    </row>
    <row r="43" spans="1:5" ht="34.950000000000003" customHeight="1" x14ac:dyDescent="0.25">
      <c r="A43" s="55" t="s">
        <v>99</v>
      </c>
      <c r="C43" s="55" t="s">
        <v>99</v>
      </c>
      <c r="E43" s="55" t="s">
        <v>99</v>
      </c>
    </row>
    <row r="44" spans="1:5" s="44" customFormat="1" ht="6" customHeight="1" x14ac:dyDescent="0.25">
      <c r="A44" s="62"/>
      <c r="C44" s="62"/>
      <c r="E44" s="62"/>
    </row>
    <row r="45" spans="1:5" ht="40.049999999999997" customHeight="1" x14ac:dyDescent="0.25">
      <c r="A45" s="55" t="s">
        <v>72</v>
      </c>
      <c r="C45" s="55" t="s">
        <v>72</v>
      </c>
      <c r="E45" s="55" t="s">
        <v>72</v>
      </c>
    </row>
    <row r="46" spans="1:5" ht="7.05" customHeight="1" x14ac:dyDescent="0.25">
      <c r="A46" s="50" t="s">
        <v>73</v>
      </c>
      <c r="C46" s="50" t="s">
        <v>73</v>
      </c>
      <c r="E46" s="50" t="s">
        <v>73</v>
      </c>
    </row>
    <row r="47" spans="1:5" ht="67.95" customHeight="1" thickBot="1" x14ac:dyDescent="0.3">
      <c r="A47" s="51" t="s">
        <v>100</v>
      </c>
      <c r="C47" s="51" t="s">
        <v>100</v>
      </c>
      <c r="E47" s="51" t="s">
        <v>100</v>
      </c>
    </row>
    <row r="48" spans="1:5" ht="4.95" customHeight="1" thickBot="1" x14ac:dyDescent="0.3"/>
    <row r="49" spans="1:5" ht="9" customHeight="1" x14ac:dyDescent="0.25">
      <c r="A49" s="59" t="s">
        <v>74</v>
      </c>
      <c r="C49" s="59" t="s">
        <v>74</v>
      </c>
      <c r="E49" s="59" t="s">
        <v>74</v>
      </c>
    </row>
    <row r="50" spans="1:5" ht="7.05" customHeight="1" x14ac:dyDescent="0.25">
      <c r="A50" s="50" t="s">
        <v>69</v>
      </c>
      <c r="C50" s="50" t="s">
        <v>69</v>
      </c>
      <c r="E50" s="50" t="s">
        <v>69</v>
      </c>
    </row>
    <row r="51" spans="1:5" s="44" customFormat="1" ht="6" customHeight="1" x14ac:dyDescent="0.25">
      <c r="A51" s="62"/>
      <c r="C51" s="62"/>
      <c r="E51" s="62"/>
    </row>
    <row r="52" spans="1:5" ht="42" customHeight="1" x14ac:dyDescent="0.25">
      <c r="A52" s="55" t="s">
        <v>101</v>
      </c>
      <c r="C52" s="55" t="s">
        <v>101</v>
      </c>
      <c r="E52" s="55" t="s">
        <v>101</v>
      </c>
    </row>
    <row r="53" spans="1:5" s="44" customFormat="1" ht="6" customHeight="1" x14ac:dyDescent="0.25">
      <c r="A53" s="62"/>
      <c r="C53" s="62"/>
      <c r="E53" s="62"/>
    </row>
    <row r="54" spans="1:5" ht="42" customHeight="1" thickBot="1" x14ac:dyDescent="0.3">
      <c r="A54" s="51" t="s">
        <v>102</v>
      </c>
      <c r="C54" s="51" t="s">
        <v>102</v>
      </c>
      <c r="E54" s="51" t="s">
        <v>102</v>
      </c>
    </row>
    <row r="55" spans="1:5" ht="22.2" customHeight="1" x14ac:dyDescent="0.25">
      <c r="A55" s="60" t="s">
        <v>81</v>
      </c>
      <c r="C55" s="60" t="s">
        <v>81</v>
      </c>
      <c r="E55" s="60" t="s">
        <v>81</v>
      </c>
    </row>
    <row r="56" spans="1:5" ht="34.950000000000003" customHeight="1" x14ac:dyDescent="0.3">
      <c r="A56" s="71"/>
      <c r="B56" s="70"/>
      <c r="C56" s="71"/>
      <c r="D56" s="70"/>
      <c r="E56" s="71"/>
    </row>
    <row r="57" spans="1:5" x14ac:dyDescent="0.25">
      <c r="A57" s="46" t="s">
        <v>84</v>
      </c>
      <c r="C57" s="46" t="s">
        <v>85</v>
      </c>
      <c r="E57" s="46" t="s">
        <v>86</v>
      </c>
    </row>
    <row r="58" spans="1:5" ht="42.6" customHeight="1" x14ac:dyDescent="0.25">
      <c r="A58" s="64" t="s">
        <v>75</v>
      </c>
      <c r="C58" s="64" t="s">
        <v>75</v>
      </c>
      <c r="E58" s="64" t="s">
        <v>75</v>
      </c>
    </row>
    <row r="59" spans="1:5" ht="30" customHeight="1" x14ac:dyDescent="0.25">
      <c r="A59" s="47" t="s">
        <v>46</v>
      </c>
      <c r="B59" s="61"/>
      <c r="C59" s="47" t="s">
        <v>46</v>
      </c>
      <c r="E59" s="47" t="s">
        <v>46</v>
      </c>
    </row>
    <row r="60" spans="1:5" ht="10.050000000000001" customHeight="1" x14ac:dyDescent="0.25">
      <c r="A60" s="48" t="str">
        <f>IF('Inscriptions 2024'!$F28&lt;'Notices d''informations'!$B$4,"Je soussigné(e) M/Mme "&amp;'Inscriptions 2024'!$B29&amp;" "&amp;'Inscriptions 2024'!$B31,"Je soussigné(e) M/Mme "&amp;'Inscriptions 2024'!$B$11&amp;" "&amp;'Inscriptions 2024'!$B$13)</f>
        <v xml:space="preserve">Je soussigné(e) M/Mme  </v>
      </c>
      <c r="B60" s="63">
        <v>38718</v>
      </c>
      <c r="C60" s="48" t="str">
        <f>IF('Inscriptions 2024'!$F34&lt;'Notices d''informations'!$B$4,"Je soussigné(e) M/Mme "&amp;'Inscriptions 2024'!$B35&amp;" "&amp;'Inscriptions 2024'!$B37,"Je soussigné(e) M/Mme "&amp;'Inscriptions 2024'!$B$11&amp;" "&amp;'Inscriptions 2024'!$B$13)</f>
        <v xml:space="preserve">Je soussigné(e) M/Mme  </v>
      </c>
      <c r="E60" s="48"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8" t="s">
        <v>47</v>
      </c>
      <c r="B61" s="61"/>
      <c r="C61" s="48" t="s">
        <v>47</v>
      </c>
      <c r="E61" s="48" t="s">
        <v>47</v>
      </c>
    </row>
    <row r="62" spans="1:5" ht="7.95" customHeight="1" thickBot="1" x14ac:dyDescent="0.3">
      <c r="A62" s="48" t="str">
        <f>IF('Inscriptions 2024'!$F28&lt;'Notices d''informations'!$B$4," ",'Inscriptions 2024'!$B29&amp;" "&amp;'Inscriptions 2024'!$B31)</f>
        <v xml:space="preserve"> </v>
      </c>
      <c r="B62" s="61"/>
      <c r="C62" s="48" t="str">
        <f>IF('Inscriptions 2024'!$F34&lt;'Notices d''informations'!$B$4," ",'Inscriptions 2024'!$B35&amp;" "&amp;'Inscriptions 2024'!$B37)</f>
        <v xml:space="preserve"> </v>
      </c>
      <c r="E62" s="48" t="str">
        <f>IF('Inscriptions 2024'!$F40&lt;'Notices d''informations'!$B$4," ",'Inscriptions 2024'!$B41&amp;" "&amp;'Inscriptions 2024'!$B43)</f>
        <v xml:space="preserve"> </v>
      </c>
    </row>
    <row r="63" spans="1:5" ht="7.95" customHeight="1" x14ac:dyDescent="0.25">
      <c r="A63" s="49" t="s">
        <v>48</v>
      </c>
      <c r="B63" s="61"/>
      <c r="C63" s="49" t="s">
        <v>48</v>
      </c>
      <c r="E63" s="49" t="s">
        <v>48</v>
      </c>
    </row>
    <row r="64" spans="1:5" ht="7.95" customHeight="1" x14ac:dyDescent="0.25">
      <c r="A64" s="50" t="s">
        <v>49</v>
      </c>
      <c r="B64" s="61"/>
      <c r="C64" s="50" t="s">
        <v>49</v>
      </c>
      <c r="E64" s="50" t="s">
        <v>49</v>
      </c>
    </row>
    <row r="65" spans="1:5" s="44" customFormat="1" ht="6" customHeight="1" x14ac:dyDescent="0.25">
      <c r="A65" s="62" t="str">
        <f>IF('Inscriptions 2024'!$B29=0," ","X")</f>
        <v xml:space="preserve"> </v>
      </c>
      <c r="C65" s="62" t="str">
        <f>IF('Inscriptions 2024'!$B35=0," ","X")</f>
        <v xml:space="preserve"> </v>
      </c>
      <c r="E65" s="62" t="str">
        <f>IF('Inscriptions 2024'!$B41=0," ","X")</f>
        <v xml:space="preserve"> </v>
      </c>
    </row>
    <row r="66" spans="1:5" ht="61.95" customHeight="1" thickBot="1" x14ac:dyDescent="0.3">
      <c r="A66" s="72" t="s">
        <v>98</v>
      </c>
      <c r="C66" s="72" t="s">
        <v>98</v>
      </c>
      <c r="E66" s="72" t="s">
        <v>98</v>
      </c>
    </row>
    <row r="67" spans="1:5" ht="4.05" customHeight="1" thickBot="1" x14ac:dyDescent="0.3">
      <c r="A67" s="52"/>
      <c r="C67" s="52"/>
      <c r="E67" s="52"/>
    </row>
    <row r="68" spans="1:5" ht="7.05" customHeight="1" x14ac:dyDescent="0.25">
      <c r="A68" s="49" t="s">
        <v>50</v>
      </c>
      <c r="C68" s="49" t="s">
        <v>50</v>
      </c>
      <c r="E68" s="49" t="s">
        <v>50</v>
      </c>
    </row>
    <row r="69" spans="1:5" ht="22.05" customHeight="1" x14ac:dyDescent="0.25">
      <c r="A69" s="53" t="s">
        <v>60</v>
      </c>
      <c r="C69" s="53" t="s">
        <v>60</v>
      </c>
      <c r="E69" s="53" t="s">
        <v>60</v>
      </c>
    </row>
    <row r="70" spans="1:5" ht="7.05" customHeight="1" x14ac:dyDescent="0.25">
      <c r="A70" s="54" t="s">
        <v>61</v>
      </c>
      <c r="C70" s="54" t="s">
        <v>61</v>
      </c>
      <c r="E70" s="54" t="s">
        <v>61</v>
      </c>
    </row>
    <row r="71" spans="1:5" ht="7.95" customHeight="1" x14ac:dyDescent="0.25">
      <c r="A71" s="50" t="s">
        <v>49</v>
      </c>
      <c r="C71" s="50" t="s">
        <v>49</v>
      </c>
      <c r="E71" s="50" t="s">
        <v>49</v>
      </c>
    </row>
    <row r="72" spans="1:5" s="44" customFormat="1" ht="6" customHeight="1" x14ac:dyDescent="0.25">
      <c r="A72" s="62" t="str">
        <f>IF('Inscriptions 2024'!$F28&lt;'Notices d''informations'!$B$4," ","X")</f>
        <v xml:space="preserve"> </v>
      </c>
      <c r="C72" s="62" t="str">
        <f>IF('Inscriptions 2024'!$F34&lt;'Notices d''informations'!$B$4," ","X")</f>
        <v xml:space="preserve"> </v>
      </c>
      <c r="E72" s="62" t="str">
        <f>IF('Inscriptions 2024'!$F40&lt;'Notices d''informations'!$B$4," ","X")</f>
        <v xml:space="preserve"> </v>
      </c>
    </row>
    <row r="73" spans="1:5" ht="25.05" customHeight="1" x14ac:dyDescent="0.25">
      <c r="A73" s="55" t="s">
        <v>76</v>
      </c>
      <c r="C73" s="55" t="s">
        <v>76</v>
      </c>
      <c r="E73" s="55" t="s">
        <v>76</v>
      </c>
    </row>
    <row r="74" spans="1:5" ht="7.05" customHeight="1" x14ac:dyDescent="0.25">
      <c r="A74" s="50" t="s">
        <v>62</v>
      </c>
      <c r="C74" s="50" t="s">
        <v>62</v>
      </c>
      <c r="E74" s="50" t="s">
        <v>62</v>
      </c>
    </row>
    <row r="75" spans="1:5" s="44" customFormat="1" ht="6" customHeight="1" x14ac:dyDescent="0.25">
      <c r="A75" s="62"/>
      <c r="C75" s="62"/>
      <c r="E75" s="62"/>
    </row>
    <row r="76" spans="1:5" ht="28.05" customHeight="1" x14ac:dyDescent="0.25">
      <c r="A76" s="55" t="s">
        <v>77</v>
      </c>
      <c r="C76" s="55" t="s">
        <v>77</v>
      </c>
      <c r="E76" s="55" t="s">
        <v>77</v>
      </c>
    </row>
    <row r="77" spans="1:5" ht="7.05" customHeight="1" x14ac:dyDescent="0.25">
      <c r="A77" s="54" t="s">
        <v>64</v>
      </c>
      <c r="C77" s="54" t="s">
        <v>64</v>
      </c>
      <c r="E77" s="54" t="s">
        <v>64</v>
      </c>
    </row>
    <row r="78" spans="1:5" ht="7.05" customHeight="1" x14ac:dyDescent="0.25">
      <c r="A78" s="50" t="s">
        <v>63</v>
      </c>
      <c r="C78" s="50" t="s">
        <v>63</v>
      </c>
      <c r="E78" s="50" t="s">
        <v>63</v>
      </c>
    </row>
    <row r="79" spans="1:5" s="44" customFormat="1" ht="6" customHeight="1" x14ac:dyDescent="0.25">
      <c r="A79" s="62"/>
      <c r="C79" s="62"/>
      <c r="E79" s="62"/>
    </row>
    <row r="80" spans="1:5" ht="25.05" customHeight="1" x14ac:dyDescent="0.25">
      <c r="A80" s="55" t="s">
        <v>78</v>
      </c>
      <c r="C80" s="55" t="s">
        <v>78</v>
      </c>
      <c r="E80" s="55" t="s">
        <v>78</v>
      </c>
    </row>
    <row r="81" spans="1:5" ht="7.05" customHeight="1" x14ac:dyDescent="0.25">
      <c r="A81" s="50" t="s">
        <v>62</v>
      </c>
      <c r="C81" s="50" t="s">
        <v>62</v>
      </c>
      <c r="E81" s="50" t="s">
        <v>62</v>
      </c>
    </row>
    <row r="82" spans="1:5" s="44" customFormat="1" ht="6" customHeight="1" x14ac:dyDescent="0.25">
      <c r="A82" s="62"/>
      <c r="C82" s="62"/>
      <c r="E82" s="62"/>
    </row>
    <row r="83" spans="1:5" ht="27.6" customHeight="1" thickBot="1" x14ac:dyDescent="0.3">
      <c r="A83" s="51" t="s">
        <v>79</v>
      </c>
      <c r="C83" s="51" t="s">
        <v>79</v>
      </c>
      <c r="E83" s="51" t="s">
        <v>79</v>
      </c>
    </row>
    <row r="84" spans="1:5" ht="15" customHeight="1" x14ac:dyDescent="0.25">
      <c r="A84" s="56" t="s">
        <v>65</v>
      </c>
      <c r="C84" s="56" t="s">
        <v>65</v>
      </c>
      <c r="E84" s="56" t="s">
        <v>65</v>
      </c>
    </row>
    <row r="85" spans="1:5" s="45" customFormat="1" ht="7.05" customHeight="1" x14ac:dyDescent="0.25">
      <c r="A85" s="50" t="s">
        <v>63</v>
      </c>
      <c r="C85" s="50" t="s">
        <v>63</v>
      </c>
      <c r="E85" s="50" t="s">
        <v>63</v>
      </c>
    </row>
    <row r="86" spans="1:5" s="44" customFormat="1" ht="6" customHeight="1" x14ac:dyDescent="0.25">
      <c r="A86" s="62"/>
      <c r="C86" s="62"/>
      <c r="E86" s="62"/>
    </row>
    <row r="87" spans="1:5" ht="54.6" customHeight="1" x14ac:dyDescent="0.25">
      <c r="A87" s="55" t="s">
        <v>80</v>
      </c>
      <c r="C87" s="55" t="s">
        <v>80</v>
      </c>
      <c r="E87" s="55" t="s">
        <v>80</v>
      </c>
    </row>
    <row r="88" spans="1:5" ht="10.050000000000001" customHeight="1" thickBot="1" x14ac:dyDescent="0.3">
      <c r="A88" s="57"/>
      <c r="C88" s="57"/>
      <c r="E88" s="57"/>
    </row>
    <row r="89" spans="1:5" ht="10.050000000000001" customHeight="1" thickBot="1" x14ac:dyDescent="0.3"/>
    <row r="90" spans="1:5" ht="10.050000000000001" customHeight="1" x14ac:dyDescent="0.25">
      <c r="A90" s="49" t="s">
        <v>67</v>
      </c>
      <c r="C90" s="49" t="s">
        <v>67</v>
      </c>
      <c r="E90" s="49" t="s">
        <v>67</v>
      </c>
    </row>
    <row r="91" spans="1:5" ht="34.950000000000003" customHeight="1" x14ac:dyDescent="0.25">
      <c r="A91" s="58" t="s">
        <v>68</v>
      </c>
      <c r="C91" s="58" t="s">
        <v>68</v>
      </c>
      <c r="E91" s="58" t="s">
        <v>68</v>
      </c>
    </row>
    <row r="92" spans="1:5" s="45" customFormat="1" ht="7.05" customHeight="1" x14ac:dyDescent="0.25">
      <c r="A92" s="50" t="s">
        <v>69</v>
      </c>
      <c r="C92" s="50" t="s">
        <v>69</v>
      </c>
      <c r="E92" s="50" t="s">
        <v>69</v>
      </c>
    </row>
    <row r="93" spans="1:5" s="44" customFormat="1" ht="6" customHeight="1" x14ac:dyDescent="0.25">
      <c r="A93" s="62"/>
      <c r="C93" s="62"/>
      <c r="E93" s="62"/>
    </row>
    <row r="94" spans="1:5" ht="27" thickBot="1" x14ac:dyDescent="0.3">
      <c r="A94" s="51" t="s">
        <v>70</v>
      </c>
      <c r="C94" s="51" t="s">
        <v>70</v>
      </c>
      <c r="E94" s="51" t="s">
        <v>70</v>
      </c>
    </row>
    <row r="95" spans="1:5" ht="4.95" customHeight="1" thickBot="1" x14ac:dyDescent="0.3"/>
    <row r="96" spans="1:5" x14ac:dyDescent="0.25">
      <c r="A96" s="59" t="s">
        <v>71</v>
      </c>
      <c r="C96" s="59" t="s">
        <v>71</v>
      </c>
      <c r="E96" s="59" t="s">
        <v>71</v>
      </c>
    </row>
    <row r="97" spans="1:5" ht="7.05" customHeight="1" x14ac:dyDescent="0.25">
      <c r="A97" s="50" t="s">
        <v>63</v>
      </c>
      <c r="C97" s="50" t="s">
        <v>63</v>
      </c>
      <c r="E97" s="50" t="s">
        <v>63</v>
      </c>
    </row>
    <row r="98" spans="1:5" s="44" customFormat="1" ht="6" customHeight="1" x14ac:dyDescent="0.25">
      <c r="A98" s="62"/>
      <c r="C98" s="62"/>
      <c r="E98" s="62"/>
    </row>
    <row r="99" spans="1:5" ht="34.950000000000003" customHeight="1" x14ac:dyDescent="0.25">
      <c r="A99" s="55" t="s">
        <v>99</v>
      </c>
      <c r="C99" s="55" t="s">
        <v>99</v>
      </c>
      <c r="E99" s="55" t="s">
        <v>99</v>
      </c>
    </row>
    <row r="100" spans="1:5" s="44" customFormat="1" ht="6" customHeight="1" x14ac:dyDescent="0.25">
      <c r="A100" s="62"/>
      <c r="C100" s="62"/>
      <c r="E100" s="62"/>
    </row>
    <row r="101" spans="1:5" ht="40.049999999999997" customHeight="1" x14ac:dyDescent="0.25">
      <c r="A101" s="55" t="s">
        <v>72</v>
      </c>
      <c r="C101" s="55" t="s">
        <v>72</v>
      </c>
      <c r="E101" s="55" t="s">
        <v>72</v>
      </c>
    </row>
    <row r="102" spans="1:5" ht="7.05" customHeight="1" x14ac:dyDescent="0.25">
      <c r="A102" s="50" t="s">
        <v>73</v>
      </c>
      <c r="C102" s="50" t="s">
        <v>73</v>
      </c>
      <c r="E102" s="50" t="s">
        <v>73</v>
      </c>
    </row>
    <row r="103" spans="1:5" ht="67.95" customHeight="1" thickBot="1" x14ac:dyDescent="0.3">
      <c r="A103" s="51" t="s">
        <v>100</v>
      </c>
      <c r="C103" s="51" t="s">
        <v>100</v>
      </c>
      <c r="E103" s="51" t="s">
        <v>100</v>
      </c>
    </row>
    <row r="104" spans="1:5" ht="4.95" customHeight="1" thickBot="1" x14ac:dyDescent="0.3"/>
    <row r="105" spans="1:5" ht="9" customHeight="1" x14ac:dyDescent="0.25">
      <c r="A105" s="59" t="s">
        <v>74</v>
      </c>
      <c r="C105" s="59" t="s">
        <v>74</v>
      </c>
      <c r="E105" s="59" t="s">
        <v>74</v>
      </c>
    </row>
    <row r="106" spans="1:5" ht="7.05" customHeight="1" x14ac:dyDescent="0.25">
      <c r="A106" s="50" t="s">
        <v>69</v>
      </c>
      <c r="C106" s="50" t="s">
        <v>69</v>
      </c>
      <c r="E106" s="50" t="s">
        <v>69</v>
      </c>
    </row>
    <row r="107" spans="1:5" s="44" customFormat="1" ht="6" customHeight="1" x14ac:dyDescent="0.25">
      <c r="A107" s="62"/>
      <c r="C107" s="62"/>
      <c r="E107" s="62"/>
    </row>
    <row r="108" spans="1:5" ht="42" customHeight="1" x14ac:dyDescent="0.25">
      <c r="A108" s="55" t="s">
        <v>101</v>
      </c>
      <c r="C108" s="55" t="s">
        <v>101</v>
      </c>
      <c r="E108" s="55" t="s">
        <v>101</v>
      </c>
    </row>
    <row r="109" spans="1:5" s="44" customFormat="1" ht="6" customHeight="1" x14ac:dyDescent="0.25">
      <c r="A109" s="62"/>
      <c r="C109" s="62"/>
      <c r="E109" s="62"/>
    </row>
    <row r="110" spans="1:5" ht="42" customHeight="1" thickBot="1" x14ac:dyDescent="0.3">
      <c r="A110" s="51" t="s">
        <v>102</v>
      </c>
      <c r="C110" s="51" t="s">
        <v>102</v>
      </c>
      <c r="E110" s="51" t="s">
        <v>102</v>
      </c>
    </row>
    <row r="111" spans="1:5" ht="22.2" customHeight="1" x14ac:dyDescent="0.25">
      <c r="A111" s="60" t="s">
        <v>81</v>
      </c>
      <c r="C111" s="60" t="s">
        <v>81</v>
      </c>
      <c r="E111" s="60" t="s">
        <v>81</v>
      </c>
    </row>
    <row r="112" spans="1:5" ht="34.950000000000003" customHeight="1" x14ac:dyDescent="0.25">
      <c r="A112" s="71"/>
      <c r="C112" s="71"/>
      <c r="E112" s="71"/>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6"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2023-10-22T17:19:06Z</cp:lastPrinted>
  <dcterms:created xsi:type="dcterms:W3CDTF">2023-09-13T13:34:09Z</dcterms:created>
  <dcterms:modified xsi:type="dcterms:W3CDTF">2023-11-12T12:35:14Z</dcterms:modified>
</cp:coreProperties>
</file>