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2 Ski Club\Saison 2026\Programme\"/>
    </mc:Choice>
  </mc:AlternateContent>
  <xr:revisionPtr revIDLastSave="0" documentId="13_ncr:1_{88D68F7D-A5A5-4691-B1B6-723FD4F54839}" xr6:coauthVersionLast="47" xr6:coauthVersionMax="47" xr10:uidLastSave="{00000000-0000-0000-0000-000000000000}"/>
  <bookViews>
    <workbookView xWindow="-108" yWindow="-108" windowWidth="23256" windowHeight="13896" activeTab="1" xr2:uid="{55559739-9BFF-462F-B9BB-C0C9B58F9552}"/>
  </bookViews>
  <sheets>
    <sheet name="Marche à suivre" sheetId="3" r:id="rId1"/>
    <sheet name="Inscriptions 2026" sheetId="1" r:id="rId2"/>
    <sheet name="Notices d'informations" sheetId="5" r:id="rId3"/>
  </sheets>
  <definedNames>
    <definedName name="_xlnm.Print_Area" localSheetId="1">'Inscriptions 2026'!$A$1:$O$61</definedName>
    <definedName name="_xlnm.Print_Area" localSheetId="0">'Marche à suivre'!$A$1:$A$38</definedName>
    <definedName name="_xlnm.Print_Area" localSheetId="2">'Notices d''informations'!$A$1:$E$112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M47" i="1"/>
  <c r="E51" i="1"/>
  <c r="M51" i="1"/>
  <c r="A6" i="5"/>
  <c r="A4" i="5"/>
  <c r="A16" i="5"/>
  <c r="E72" i="5"/>
  <c r="C72" i="5"/>
  <c r="A72" i="5"/>
  <c r="E65" i="5"/>
  <c r="C65" i="5"/>
  <c r="A65" i="5"/>
  <c r="E9" i="5"/>
  <c r="C9" i="5"/>
  <c r="A9" i="5"/>
  <c r="E16" i="5"/>
  <c r="C16" i="5"/>
  <c r="E62" i="5"/>
  <c r="E60" i="5"/>
  <c r="C62" i="5"/>
  <c r="C60" i="5"/>
  <c r="A62" i="5"/>
  <c r="A60" i="5"/>
  <c r="E6" i="5"/>
  <c r="E4" i="5"/>
  <c r="C6" i="5"/>
  <c r="C4" i="5"/>
  <c r="J9" i="1"/>
  <c r="M52" i="1"/>
  <c r="O46" i="1"/>
  <c r="N46" i="1"/>
</calcChain>
</file>

<file path=xl/sharedStrings.xml><?xml version="1.0" encoding="utf-8"?>
<sst xmlns="http://schemas.openxmlformats.org/spreadsheetml/2006/main" count="347" uniqueCount="115">
  <si>
    <t>Prénom :</t>
  </si>
  <si>
    <t xml:space="preserve">Sexe : </t>
  </si>
  <si>
    <t>Masculin</t>
  </si>
  <si>
    <t>/</t>
  </si>
  <si>
    <t xml:space="preserve">Féminin  </t>
  </si>
  <si>
    <t>Nom     :</t>
  </si>
  <si>
    <t>Date de naissance :</t>
  </si>
  <si>
    <t>Profession :</t>
  </si>
  <si>
    <t>Pays :</t>
  </si>
  <si>
    <t>Téléphone :</t>
  </si>
  <si>
    <t>Code Postal :</t>
  </si>
  <si>
    <t>Ville :</t>
  </si>
  <si>
    <t xml:space="preserve">Adresse : </t>
  </si>
  <si>
    <t>Renseignements Adhérents</t>
  </si>
  <si>
    <t xml:space="preserve">e.mail </t>
  </si>
  <si>
    <r>
      <t xml:space="preserve">( </t>
    </r>
    <r>
      <rPr>
        <sz val="12"/>
        <color rgb="FFFF0000"/>
        <rFont val="Tahoma"/>
        <family val="2"/>
      </rPr>
      <t>obligatoire</t>
    </r>
    <r>
      <rPr>
        <sz val="12"/>
        <color theme="1"/>
        <rFont val="Tahoma"/>
        <family val="2"/>
      </rPr>
      <t>) :</t>
    </r>
  </si>
  <si>
    <r>
      <t xml:space="preserve"> 2</t>
    </r>
    <r>
      <rPr>
        <b/>
        <vertAlign val="superscript"/>
        <sz val="12"/>
        <color theme="1"/>
        <rFont val="Tahoma"/>
        <family val="2"/>
      </rPr>
      <t>ème</t>
    </r>
    <r>
      <rPr>
        <b/>
        <sz val="12"/>
        <color theme="1"/>
        <rFont val="Tahoma"/>
        <family val="2"/>
      </rPr>
      <t xml:space="preserve"> Adhérent</t>
    </r>
  </si>
  <si>
    <r>
      <t xml:space="preserve"> 3</t>
    </r>
    <r>
      <rPr>
        <b/>
        <vertAlign val="superscript"/>
        <sz val="12"/>
        <color theme="1"/>
        <rFont val="Tahoma"/>
        <family val="2"/>
      </rPr>
      <t>ème</t>
    </r>
    <r>
      <rPr>
        <b/>
        <sz val="12"/>
        <color theme="1"/>
        <rFont val="Tahoma"/>
        <family val="2"/>
      </rPr>
      <t xml:space="preserve"> Adhérent</t>
    </r>
  </si>
  <si>
    <r>
      <t xml:space="preserve"> 4</t>
    </r>
    <r>
      <rPr>
        <b/>
        <vertAlign val="superscript"/>
        <sz val="12"/>
        <color theme="1"/>
        <rFont val="Tahoma"/>
        <family val="2"/>
      </rPr>
      <t>ème</t>
    </r>
    <r>
      <rPr>
        <b/>
        <sz val="12"/>
        <color theme="1"/>
        <rFont val="Tahoma"/>
        <family val="2"/>
      </rPr>
      <t xml:space="preserve"> Adhérent</t>
    </r>
  </si>
  <si>
    <r>
      <t xml:space="preserve"> 5</t>
    </r>
    <r>
      <rPr>
        <b/>
        <vertAlign val="superscript"/>
        <sz val="12"/>
        <color theme="1"/>
        <rFont val="Tahoma"/>
        <family val="2"/>
      </rPr>
      <t>ème</t>
    </r>
    <r>
      <rPr>
        <b/>
        <sz val="12"/>
        <color theme="1"/>
        <rFont val="Tahoma"/>
        <family val="2"/>
      </rPr>
      <t xml:space="preserve"> Adhérent</t>
    </r>
  </si>
  <si>
    <r>
      <t xml:space="preserve"> 6</t>
    </r>
    <r>
      <rPr>
        <b/>
        <vertAlign val="superscript"/>
        <sz val="12"/>
        <color theme="1"/>
        <rFont val="Tahoma"/>
        <family val="2"/>
      </rPr>
      <t>ème</t>
    </r>
    <r>
      <rPr>
        <b/>
        <sz val="12"/>
        <color theme="1"/>
        <rFont val="Tahoma"/>
        <family val="2"/>
      </rPr>
      <t xml:space="preserve"> Adhérent</t>
    </r>
  </si>
  <si>
    <r>
      <t xml:space="preserve">Cotisation simple
</t>
    </r>
    <r>
      <rPr>
        <sz val="10"/>
        <color rgb="FFFF0000"/>
        <rFont val="Tahoma"/>
        <family val="2"/>
      </rPr>
      <t>sans assurance , ni cours</t>
    </r>
  </si>
  <si>
    <t>Renseignement Club / Comité :</t>
  </si>
  <si>
    <t>Ski Club Annemassien N° 09084 du Comité Ski Mont-Blanc</t>
  </si>
  <si>
    <t>Carte Neige</t>
  </si>
  <si>
    <t>Personne(s)</t>
  </si>
  <si>
    <t>Total Cours :</t>
  </si>
  <si>
    <t>Total U.S.C.A :</t>
  </si>
  <si>
    <r>
      <t xml:space="preserve">Carte U.S.C.A ( </t>
    </r>
    <r>
      <rPr>
        <sz val="12"/>
        <color rgb="FFFF0000"/>
        <rFont val="Tahoma"/>
        <family val="2"/>
      </rPr>
      <t>obligatoire pour tous</t>
    </r>
    <r>
      <rPr>
        <sz val="12"/>
        <color theme="1"/>
        <rFont val="Tahoma"/>
        <family val="2"/>
      </rPr>
      <t xml:space="preserve">) </t>
    </r>
  </si>
  <si>
    <t>Total à Payer :</t>
  </si>
  <si>
    <t>Modes de paiements :</t>
  </si>
  <si>
    <t xml:space="preserve">Carte bancaire : </t>
  </si>
  <si>
    <t xml:space="preserve">Espèces : </t>
  </si>
  <si>
    <t xml:space="preserve">Chèque : </t>
  </si>
  <si>
    <t>N°</t>
  </si>
  <si>
    <t>Licence(s) délivrée(s) le :</t>
  </si>
  <si>
    <t>à</t>
  </si>
  <si>
    <t xml:space="preserve">à </t>
  </si>
  <si>
    <t>J'autorise la publication, dans la plaquette, sur le site Internet et les réseaux sociaux, de photos prises dans le cadre du Club.</t>
  </si>
  <si>
    <t>Total Carte Neige :</t>
  </si>
  <si>
    <t xml:space="preserve">Famille </t>
  </si>
  <si>
    <t xml:space="preserve">À COMPLÉTER PAR LE LICENCIÉ MAJEUR ET / OU LE REPRÉSENTANT LÉGAL D'UN LICENCIÉ MINEUR OU D'UN MAJEUR PROTÉGÉ </t>
  </si>
  <si>
    <t xml:space="preserve">En qualité de Licencié et/ou de représentant légal du licencié </t>
  </si>
  <si>
    <t xml:space="preserve">GARANTIES D'ASSURANCE ET/OU D'ASSISTANCE </t>
  </si>
  <si>
    <t>Je reconnais :</t>
  </si>
  <si>
    <t xml:space="preserve">QUESTIONNAIRE DE SANTÉ/ CERTIFICAT MÉDICAL 
</t>
  </si>
  <si>
    <r>
      <t xml:space="preserve">Nous vous rappelons que le ski pratiqué dans le cadre de notre Club est un ski de loisir sous la responsabilité de chacun.
De ce fait le Ski Club Annemassien décline toute responsabilité en cas d’accident.
</t>
    </r>
    <r>
      <rPr>
        <i/>
        <u/>
        <sz val="11"/>
        <color theme="1"/>
        <rFont val="Tahoma"/>
        <family val="2"/>
      </rPr>
      <t xml:space="preserve">Important </t>
    </r>
    <r>
      <rPr>
        <i/>
        <sz val="11"/>
        <color theme="1"/>
        <rFont val="Tahoma"/>
        <family val="2"/>
      </rPr>
      <t>:</t>
    </r>
    <r>
      <rPr>
        <sz val="11"/>
        <color theme="1"/>
        <rFont val="Tahoma"/>
        <family val="2"/>
      </rPr>
      <t xml:space="preserve"> </t>
    </r>
    <r>
      <rPr>
        <sz val="11"/>
        <color rgb="FFFF0000"/>
        <rFont val="Tahoma"/>
        <family val="2"/>
      </rPr>
      <t>Le certificat médical d’absence de contre-indication à la pratique du ski n'est plus obligatoire pour les licences adultes et mineurs ; la réponse au questionnaire santé est obligatoire pour les mineurs et les adultes pratiquant la compétition.
Le certificat médical reste obligatoires pour toutes les personnes pratiquant le biathlon.</t>
    </r>
  </si>
  <si>
    <r>
      <t xml:space="preserve">Au cas où vous ne puissiez pas imprimer ce fichier vous pouvez nous le renvoyer à </t>
    </r>
    <r>
      <rPr>
        <sz val="12"/>
        <color rgb="FF00B0F0"/>
        <rFont val="Arial"/>
        <family val="2"/>
      </rPr>
      <t>thierry@dentand.com</t>
    </r>
    <r>
      <rPr>
        <sz val="12"/>
        <rFont val="Arial"/>
        <family val="2"/>
      </rPr>
      <t>,</t>
    </r>
    <r>
      <rPr>
        <sz val="12"/>
        <color theme="1"/>
        <rFont val="Arial"/>
        <family val="2"/>
      </rPr>
      <t xml:space="preserve"> au minimum 2 jours avant de venir à la permanence et nous vous le ferons signer sur place.</t>
    </r>
  </si>
  <si>
    <t>A partir de 4 personnes vivant dans le même foyer prendre une licence famille, pour cela ne cocher que la case Assurance Médium famille du 1er adhérent.</t>
  </si>
  <si>
    <t>Etape 1 :</t>
  </si>
  <si>
    <t>Passez à la page "Notices d'informations", signatures obligatoires de la notice d’information Licence Carte Neige pour chaque membre</t>
  </si>
  <si>
    <t>Passez à l'étape 2</t>
  </si>
  <si>
    <t>Etape 2 :</t>
  </si>
  <si>
    <t>NB: LES LICENCIÉS LOISIR ET DIRIGEANT MAJEURS NE SONT PAS SOUMIS À L'OBLIGATION DE RENSEIGNER UN QUESTIONNAIRE DE SANTÉ OU DE FOURNIR UN CERTIFICAT MÉDICAL*</t>
  </si>
  <si>
    <t xml:space="preserve">LICENCIÉ MINEUR (TOUS TYPES DE LICENCE)*
</t>
  </si>
  <si>
    <t>si la case ci-dessus n'est pas cochée :</t>
  </si>
  <si>
    <t>J'atteste sur l'honneur :</t>
  </si>
  <si>
    <t xml:space="preserve">LICENCIÉ COMPETITEUR MAJEUR*
</t>
  </si>
  <si>
    <t>*Cas particulier pour les licenciés,mineurs ou majeurs, pratiquant le biathlon (compétition et loisir) :</t>
  </si>
  <si>
    <r>
      <t>1</t>
    </r>
    <r>
      <rPr>
        <vertAlign val="superscript"/>
        <sz val="6"/>
        <color theme="1"/>
        <rFont val="Arial"/>
        <family val="2"/>
      </rPr>
      <t>er</t>
    </r>
    <r>
      <rPr>
        <sz val="6"/>
        <color theme="1"/>
        <rFont val="Arial"/>
        <family val="2"/>
      </rPr>
      <t xml:space="preserve"> Adhérent</t>
    </r>
  </si>
  <si>
    <t>LUTTE CONTRE LE DOPAGE</t>
  </si>
  <si>
    <t>Uniquement pour les licenciés mineurs et les majeurs protégés (lorsque la réalisation d'un tel prélèvement entre dans les catégories d'actes pour lesquelles rintéressé bénéficie de l'assistance de la personne chargée de sa protection dans les conditions de l'article 459 du code civil)</t>
  </si>
  <si>
    <t>J'autorise:</t>
  </si>
  <si>
    <t>dans le cadre de la règlementation de lutte contre le dopage et en particulier
de l'article R. 232-52 du code du sport, tout prélèvement nécessitant
une technique invasive sur le mineur pour lequel je suis investi de l'autorité
parentale / sur le maJeur protégé dont j'assure la protection.</t>
  </si>
  <si>
    <t>CONTRÔLE DE L'HONORABILITÉ DES ENCADRANTS
ET EXPLOITANTS BENEVOLES</t>
  </si>
  <si>
    <t>être exploitant d'établissement d'activités physiques et sportives [au sens
de l'article L. 322-1 du code du sport]. Sont considérés comme tel tous
les présidents, trésoriers et secrétaires des clubs, des comités de ski, des
comités départementaux, des ligues régionales et de la fédération ainsi que
les directeurs généraux de ces mêmes structures.</t>
  </si>
  <si>
    <t>Si au moins l'une des deux cases ci-dessus est cochée:</t>
  </si>
  <si>
    <t>PROTECTION DES DONNÉES PERSONNELLES</t>
  </si>
  <si>
    <r>
      <t xml:space="preserve">RUBRIQUES À COMPLÉTER OBLIGATOIREMENT PAR 
LE LICENCIÉ OU SON REPRÉSENTANT LÉGAL POUR LES MINEURS/MAJEURS PROTÉGÉS
</t>
    </r>
    <r>
      <rPr>
        <sz val="6"/>
        <color theme="0"/>
        <rFont val="Arial"/>
        <family val="2"/>
      </rPr>
      <t xml:space="preserve">À conserver par le club pendant 10 ans </t>
    </r>
  </si>
  <si>
    <r>
      <t xml:space="preserve">avoir renseigné, conjointement avec le licencié mineur, et répondu par la négative, à l'ensemble des rubriques du questionnaire relatif à l'état de santé du sportif mineur, disponible sur </t>
    </r>
    <r>
      <rPr>
        <u/>
        <sz val="5"/>
        <color rgb="FF0070C0"/>
        <rFont val="Arial"/>
        <family val="2"/>
      </rPr>
      <t>www.ffs.fr/questionnaire-sante-mineur</t>
    </r>
  </si>
  <si>
    <t>avoir présenté obligatoirement à mon club, préalablement à la validation de la licence, un certificat médical, datant de moins de 6 mois, attestant de l'absence de contre-indication à la pratique du sport ou de la discipline concernée</t>
  </si>
  <si>
    <r>
      <t xml:space="preserve">avoir renseigné et répondu par la négative à l'ensemble des rubriques du questionnaire relatif à L'état de santé du sportif majeur, disponible sur </t>
    </r>
    <r>
      <rPr>
        <u/>
        <sz val="5"/>
        <color rgb="FF0070C0"/>
        <rFont val="Arial"/>
        <family val="2"/>
      </rPr>
      <t>www.ffs.fr/guestionnaire-sante-majeur</t>
    </r>
  </si>
  <si>
    <t>avoir présenté obligatoirement à mon club, préalablement à la validation de la licence, un certificat médical, datant de moins de 6 mois, attestant de l"absence de contre-indication à la pratique du sport ou de la discipline concernée en compétition</t>
  </si>
  <si>
    <t>avoir présenté obligatoirement à mon club, préalablement à la validation de la Licence, un certificat médical, datant de moins d'un an, attestant de l'absence de contre-indication à La pratique du BIATHLON ("en compétition" le cas échéant)
Le certificat médical devra être fourni chaque saison au club. Ce certificat médical est délivré suite à un examen médical au cours duquel une attention particulière est portée sur l'examen neurologique et la santé mentale, l'acuité auditve et l"examen du membre supérieur dominant.</t>
  </si>
  <si>
    <t>Date et signature du licencié majeur ou du représentant légal
(pour les mineurs et majeurs protégés) :</t>
  </si>
  <si>
    <r>
      <t>2</t>
    </r>
    <r>
      <rPr>
        <vertAlign val="superscript"/>
        <sz val="6"/>
        <color theme="1"/>
        <rFont val="Arial"/>
        <family val="2"/>
      </rPr>
      <t>ème</t>
    </r>
    <r>
      <rPr>
        <sz val="6"/>
        <color theme="1"/>
        <rFont val="Arial"/>
        <family val="2"/>
      </rPr>
      <t xml:space="preserve"> Adhérent</t>
    </r>
  </si>
  <si>
    <r>
      <t>3</t>
    </r>
    <r>
      <rPr>
        <vertAlign val="superscript"/>
        <sz val="6"/>
        <color theme="1"/>
        <rFont val="Arial"/>
        <family val="2"/>
      </rPr>
      <t>ème</t>
    </r>
    <r>
      <rPr>
        <sz val="6"/>
        <color theme="1"/>
        <rFont val="Arial"/>
        <family val="2"/>
      </rPr>
      <t xml:space="preserve"> Adhérent</t>
    </r>
  </si>
  <si>
    <r>
      <t>4</t>
    </r>
    <r>
      <rPr>
        <vertAlign val="superscript"/>
        <sz val="6"/>
        <color theme="1"/>
        <rFont val="Arial"/>
        <family val="2"/>
      </rPr>
      <t>ème</t>
    </r>
    <r>
      <rPr>
        <sz val="6"/>
        <color theme="1"/>
        <rFont val="Arial"/>
        <family val="2"/>
      </rPr>
      <t xml:space="preserve"> Adhérent</t>
    </r>
  </si>
  <si>
    <r>
      <t>5</t>
    </r>
    <r>
      <rPr>
        <vertAlign val="superscript"/>
        <sz val="6"/>
        <color theme="1"/>
        <rFont val="Arial"/>
        <family val="2"/>
      </rPr>
      <t>ème</t>
    </r>
    <r>
      <rPr>
        <sz val="6"/>
        <color theme="1"/>
        <rFont val="Arial"/>
        <family val="2"/>
      </rPr>
      <t xml:space="preserve"> Adhérent</t>
    </r>
  </si>
  <si>
    <r>
      <t>6</t>
    </r>
    <r>
      <rPr>
        <vertAlign val="superscript"/>
        <sz val="6"/>
        <color theme="1"/>
        <rFont val="Arial"/>
        <family val="2"/>
      </rPr>
      <t>ème</t>
    </r>
    <r>
      <rPr>
        <sz val="6"/>
        <color theme="1"/>
        <rFont val="Arial"/>
        <family val="2"/>
      </rPr>
      <t xml:space="preserve"> Adhérent</t>
    </r>
  </si>
  <si>
    <t>Passez à l'étape 3</t>
  </si>
  <si>
    <t>Etape 3 :</t>
  </si>
  <si>
    <t>Pour les champs du genre féminin ou masculin ainsi que pour le type de licences, cochez les cases avec un X.</t>
  </si>
  <si>
    <t>Pour l'inscription aux cours de ski indiquez le nombre de cours adultes et enfant ; à partir de 4 personnes en cours compter 1 forfait cours famille.</t>
  </si>
  <si>
    <t>Allez sur l'onglet Notices d'informations.</t>
  </si>
  <si>
    <t>Le calcul du nombre de cartes U.S.C.A, des sous totaux et du montant total à payer est automatique en fonction du nombre de personnes que vous aurez indiqué, donc vérifiez bien vos données.</t>
  </si>
  <si>
    <t>Annemasse ( Réservé au Club )</t>
  </si>
  <si>
    <t>Date et signature de l’adhérent (ou du représentant légal) :</t>
  </si>
  <si>
    <t xml:space="preserve">Paiement licence en ligne : </t>
  </si>
  <si>
    <r>
      <t xml:space="preserve">
avoir reçu le dépliant« Notice d'informations Licence Carte Neige» et avoir
pris connaissance, sur ce document ou sur le site de la </t>
    </r>
    <r>
      <rPr>
        <u/>
        <sz val="5"/>
        <color rgb="FF0070C0"/>
        <rFont val="Arial"/>
        <family val="2"/>
      </rPr>
      <t>FFS www.ffs.fr</t>
    </r>
    <r>
      <rPr>
        <sz val="5"/>
        <color theme="1"/>
        <rFont val="Arial"/>
        <family val="2"/>
      </rPr>
      <t xml:space="preserve"> ou de son courtier d'assurances </t>
    </r>
    <r>
      <rPr>
        <u/>
        <sz val="5"/>
        <color rgb="FF0070C0"/>
        <rFont val="Arial"/>
        <family val="2"/>
      </rPr>
      <t xml:space="preserve">www.ffs.verspieren.com , </t>
    </r>
    <r>
      <rPr>
        <sz val="5"/>
        <color theme="1"/>
        <rFont val="Arial"/>
        <family val="2"/>
      </rPr>
      <t xml:space="preserve">de l'étendue des garanties d'assurance et/ou d'assistance y figurant et avoir été informé de la possibilité de souscrire, pour mon compte ou celui du mineur/maJeur protégé dont je suis le représentant légal, à des compléments de garanties lors de l'adhésion à la FFS [voir page 14]. </t>
    </r>
  </si>
  <si>
    <t>être encadrant bénévole [au sens de l'article L. 212-1 du code du sport], officiel fédéral [sont considérés comme tels les Juges de compétition, délégués techniques de compétition, traceurs et chronométreurs] ou intervenir auprès de mineurs.</t>
  </si>
  <si>
    <t>Je reconnais que la licence que Je sollicite me permet d'accéder aux fonctions d'éducateur sportif, d'officiel, d'exploitant d'établissement d'activités physiques et sportives et/ou d'intervenir auprès de mineurs [au sens des articles L. 212-1 et L. 322-1 du code du sport].
À ce titre, j'ai compris que les éléments constitutifs de mon identité seront transmis par la fédération française de ski aux services de l'État afin qu'un contrôle automatisé de mon honorabilité au sens de l'article L. 212-9 du code du sport soit effectué.</t>
  </si>
  <si>
    <t>La Fédération française de ski à utiliser mes [ou celles du mineur ou maJeur
protégé dont je suis le représentant légal] données personnelles [en particulier mon adresse email] à des fins promotionnelles ou commerciales pour ses propres activités et celles qu'elle peut réaliser au nom de ses partenaires ou fournisseurs officiels, sans cession des données à ces tiers.</t>
  </si>
  <si>
    <t>La Fédération française de ski à transmettre certaines de mes [ou celles
du mineur ou majeur protégé dont je suis le représentant légal] données personnelles [en particulier mon adresse postale] à des tiers et notamment ses partenaires et fournisseurs officiels, à des fins commerciales, associatives ou humanitaires.</t>
  </si>
  <si>
    <t>Pour les mineurs bien lire le questionnaire santé avec les parents; en cas de réponse positive à une question ne signez pas le formulaire et prenez rendez vous avec un médecin pour établir un certificat médical de non contre indication à la pratique du Ski.</t>
  </si>
  <si>
    <t xml:space="preserve"> * Cours adultes</t>
  </si>
  <si>
    <t xml:space="preserve"> * Cours enfants</t>
  </si>
  <si>
    <t xml:space="preserve"> * Forfait famille </t>
  </si>
  <si>
    <t xml:space="preserve">
Les cases à cocher sont à cocher avec un X</t>
  </si>
  <si>
    <t>Rentrer toujours en 1er adhérent, l'adulte responsable des enfants.</t>
  </si>
  <si>
    <t>Inscriptions aux cours ( à partir de 3 par famille prendre un forfait famille )</t>
  </si>
  <si>
    <t>Un MODÈLE de certificat médical, recommandé par la FFS, est accessible sur le site FFS et la BAO.</t>
  </si>
  <si>
    <r>
      <t xml:space="preserve">Assurance </t>
    </r>
    <r>
      <rPr>
        <b/>
        <sz val="10"/>
        <color theme="1"/>
        <rFont val="Tahoma"/>
        <family val="2"/>
      </rPr>
      <t>Médium Famille</t>
    </r>
    <r>
      <rPr>
        <sz val="10"/>
        <color theme="1"/>
        <rFont val="Tahoma"/>
        <family val="2"/>
      </rPr>
      <t xml:space="preserve">
( à partir de 4 personnes )</t>
    </r>
  </si>
  <si>
    <t>BULLETIN D’ADHESION / LICENCE CARTE NEIGE LOISIR 2025/2026</t>
  </si>
  <si>
    <t>Procédure pour les inscriptions
au Ski Club Annemassien pour la saison 2026</t>
  </si>
  <si>
    <t>Avant de venir aux permanences, il faudra remplir une feuille d'inscription par famille pour la saison 2026, avec les renseignements demandés pour chaque membres.</t>
  </si>
  <si>
    <r>
      <t xml:space="preserve">Ce fichier devra être rempli sur vôtre ordinateur avant impression pour signature.
</t>
    </r>
    <r>
      <rPr>
        <sz val="12"/>
        <color rgb="FF00B0F0"/>
        <rFont val="Arial"/>
        <family val="2"/>
      </rPr>
      <t>( Cette année ce fichier au format excel doit être téléchargé depuis le site internet :
 Onglet : Le Club, Page : Adhésion puis cliquez sur Téléchargement du bulletin d'Adhésion 2026)</t>
    </r>
    <r>
      <rPr>
        <sz val="12"/>
        <color theme="1"/>
        <rFont val="Arial"/>
        <family val="2"/>
      </rPr>
      <t>.</t>
    </r>
  </si>
  <si>
    <r>
      <t xml:space="preserve">Allez sur l'onglet inscriptions 2026 et </t>
    </r>
    <r>
      <rPr>
        <b/>
        <sz val="12"/>
        <color theme="1"/>
        <rFont val="Arial"/>
        <family val="2"/>
      </rPr>
      <t>remplissez les champs requis (en jaune )</t>
    </r>
    <r>
      <rPr>
        <sz val="12"/>
        <color theme="1"/>
        <rFont val="Arial"/>
        <family val="2"/>
      </rPr>
      <t xml:space="preserve"> en vous déplaçant au champ suivant avec la touche Tab , </t>
    </r>
    <r>
      <rPr>
        <sz val="12"/>
        <color theme="1"/>
        <rFont val="Verdana"/>
        <family val="2"/>
      </rPr>
      <t>&gt; ou la souris.</t>
    </r>
  </si>
  <si>
    <t>Allez dans la case date et signature de chaque adhérent et inscrire la date du jour de votre venue à la permanence au format 00/00/2025</t>
  </si>
  <si>
    <t>Sélectionner les feuilles inscriptions 2026 et Notices d'information et imprimez les en recto/verso</t>
  </si>
  <si>
    <t>Signer la feuille inscriptions 2026 en bas de la page et les notices d'informations pour chaque adhérent dans la case prévue à cet effet et venez nous apporter ces feuilles durant nos permanences.</t>
  </si>
  <si>
    <r>
      <t xml:space="preserve">Assurance </t>
    </r>
    <r>
      <rPr>
        <b/>
        <sz val="10"/>
        <color theme="1"/>
        <rFont val="Tahoma"/>
        <family val="2"/>
      </rPr>
      <t>Primo Adulte</t>
    </r>
    <r>
      <rPr>
        <sz val="10"/>
        <color theme="1"/>
        <rFont val="Tahoma"/>
        <family val="2"/>
      </rPr>
      <t xml:space="preserve">
</t>
    </r>
    <r>
      <rPr>
        <sz val="10"/>
        <rFont val="Tahoma"/>
        <family val="2"/>
      </rPr>
      <t>( né en 2010 et avant )</t>
    </r>
  </si>
  <si>
    <r>
      <t xml:space="preserve">Assurance </t>
    </r>
    <r>
      <rPr>
        <b/>
        <sz val="10"/>
        <color theme="1"/>
        <rFont val="Tahoma"/>
        <family val="2"/>
      </rPr>
      <t>Médium Adulte</t>
    </r>
    <r>
      <rPr>
        <sz val="10"/>
        <color theme="1"/>
        <rFont val="Tahoma"/>
        <family val="2"/>
      </rPr>
      <t xml:space="preserve">
</t>
    </r>
    <r>
      <rPr>
        <sz val="10"/>
        <rFont val="Tahoma"/>
        <family val="2"/>
      </rPr>
      <t>( né en 2010 et avant )</t>
    </r>
  </si>
  <si>
    <r>
      <t xml:space="preserve">Assurance </t>
    </r>
    <r>
      <rPr>
        <b/>
        <sz val="10"/>
        <color theme="1"/>
        <rFont val="Tahoma"/>
        <family val="2"/>
      </rPr>
      <t>Primo Jeune</t>
    </r>
    <r>
      <rPr>
        <sz val="10"/>
        <color theme="1"/>
        <rFont val="Tahoma"/>
        <family val="2"/>
      </rPr>
      <t xml:space="preserve">
</t>
    </r>
    <r>
      <rPr>
        <sz val="10"/>
        <rFont val="Tahoma"/>
        <family val="2"/>
      </rPr>
      <t>( né en 2011 et après )</t>
    </r>
  </si>
  <si>
    <r>
      <t xml:space="preserve">Assurance </t>
    </r>
    <r>
      <rPr>
        <b/>
        <sz val="10"/>
        <color theme="1"/>
        <rFont val="Tahoma"/>
        <family val="2"/>
      </rPr>
      <t>Médium Jeune</t>
    </r>
    <r>
      <rPr>
        <sz val="10"/>
        <color theme="1"/>
        <rFont val="Tahoma"/>
        <family val="2"/>
      </rPr>
      <t xml:space="preserve">
</t>
    </r>
    <r>
      <rPr>
        <sz val="10"/>
        <rFont val="Tahoma"/>
        <family val="2"/>
      </rPr>
      <t>( né en 2011 et après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</si>
</sst>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 Nom &quot;"/>
    <numFmt numFmtId="165" formatCode="#,##0\ &quot;€&quot;"/>
    <numFmt numFmtId="166" formatCode="&quot;Cours Adultes : &quot;0&quot;personnes x 20 €&quot;"/>
    <numFmt numFmtId="167" formatCode="0#&quot; &quot;##&quot; &quot;##&quot; &quot;##&quot; &quot;##"/>
    <numFmt numFmtId="168" formatCode="hh:mm&quot; h&quot;"/>
    <numFmt numFmtId="169" formatCode="&quot;Le : &quot;dd/mm/yyyy"/>
    <numFmt numFmtId="170" formatCode="#,##0.0&quot; € x &quot;"/>
    <numFmt numFmtId="171" formatCode="&quot; = &quot;0&quot; € x &quot;"/>
  </numFmts>
  <fonts count="44" x14ac:knownFonts="1">
    <font>
      <sz val="12"/>
      <color theme="1"/>
      <name val="Arial"/>
      <family val="2"/>
    </font>
    <font>
      <sz val="12"/>
      <color theme="1"/>
      <name val="Tahoma"/>
      <family val="2"/>
    </font>
    <font>
      <b/>
      <sz val="14"/>
      <color theme="1"/>
      <name val="Tahoma"/>
      <family val="2"/>
    </font>
    <font>
      <b/>
      <sz val="12"/>
      <color theme="1"/>
      <name val="Tahoma"/>
      <family val="2"/>
    </font>
    <font>
      <b/>
      <vertAlign val="superscript"/>
      <sz val="12"/>
      <color theme="1"/>
      <name val="Tahoma"/>
      <family val="2"/>
    </font>
    <font>
      <sz val="12"/>
      <color rgb="FFFF0000"/>
      <name val="Tahoma"/>
      <family val="2"/>
    </font>
    <font>
      <u/>
      <sz val="12"/>
      <color theme="10"/>
      <name val="Arial"/>
      <family val="2"/>
    </font>
    <font>
      <sz val="10"/>
      <color theme="1"/>
      <name val="Tahoma"/>
      <family val="2"/>
    </font>
    <font>
      <b/>
      <sz val="10"/>
      <color theme="1"/>
      <name val="Tahoma"/>
      <family val="2"/>
    </font>
    <font>
      <sz val="10"/>
      <color rgb="FFFF0000"/>
      <name val="Tahoma"/>
      <family val="2"/>
    </font>
    <font>
      <sz val="10"/>
      <name val="Tahoma"/>
      <family val="2"/>
    </font>
    <font>
      <sz val="8"/>
      <name val="Arial"/>
      <family val="2"/>
    </font>
    <font>
      <sz val="11"/>
      <color theme="1"/>
      <name val="Tahoma"/>
      <family val="2"/>
    </font>
    <font>
      <sz val="11"/>
      <color rgb="FFFF0000"/>
      <name val="Tahoma"/>
      <family val="2"/>
    </font>
    <font>
      <i/>
      <u/>
      <sz val="11"/>
      <color theme="1"/>
      <name val="Tahoma"/>
      <family val="2"/>
    </font>
    <font>
      <i/>
      <sz val="11"/>
      <color theme="1"/>
      <name val="Tahoma"/>
      <family val="2"/>
    </font>
    <font>
      <b/>
      <i/>
      <sz val="10"/>
      <color theme="1"/>
      <name val="Tahoma"/>
      <family val="2"/>
    </font>
    <font>
      <i/>
      <sz val="10"/>
      <color theme="1"/>
      <name val="Tahoma"/>
      <family val="2"/>
    </font>
    <font>
      <b/>
      <i/>
      <sz val="11"/>
      <color theme="1"/>
      <name val="Tahoma"/>
      <family val="2"/>
    </font>
    <font>
      <b/>
      <sz val="4"/>
      <color theme="1"/>
      <name val="Arial"/>
      <family val="2"/>
    </font>
    <font>
      <sz val="12"/>
      <color rgb="FF0070C0"/>
      <name val="Arial"/>
      <family val="2"/>
    </font>
    <font>
      <sz val="12"/>
      <color rgb="FF00B0F0"/>
      <name val="Arial"/>
      <family val="2"/>
    </font>
    <font>
      <sz val="12"/>
      <name val="Arial"/>
      <family val="2"/>
    </font>
    <font>
      <sz val="12"/>
      <color theme="1"/>
      <name val="Verdana"/>
      <family val="2"/>
    </font>
    <font>
      <b/>
      <sz val="16"/>
      <color theme="1"/>
      <name val="Arial"/>
      <family val="2"/>
    </font>
    <font>
      <sz val="6"/>
      <color theme="1"/>
      <name val="Arial"/>
      <family val="2"/>
    </font>
    <font>
      <vertAlign val="superscript"/>
      <sz val="6"/>
      <color theme="1"/>
      <name val="Arial"/>
      <family val="2"/>
    </font>
    <font>
      <b/>
      <sz val="6"/>
      <color theme="0"/>
      <name val="Arial"/>
      <family val="2"/>
    </font>
    <font>
      <sz val="6"/>
      <color theme="0"/>
      <name val="Arial"/>
      <family val="2"/>
    </font>
    <font>
      <b/>
      <sz val="5"/>
      <color rgb="FF0070C0"/>
      <name val="Arial"/>
      <family val="2"/>
    </font>
    <font>
      <b/>
      <sz val="5"/>
      <color theme="1"/>
      <name val="Arial"/>
      <family val="2"/>
    </font>
    <font>
      <b/>
      <u/>
      <sz val="5"/>
      <color rgb="FF0070C0"/>
      <name val="Arial"/>
      <family val="2"/>
    </font>
    <font>
      <sz val="5"/>
      <color theme="1"/>
      <name val="Arial"/>
      <family val="2"/>
    </font>
    <font>
      <u/>
      <sz val="5"/>
      <color rgb="FF0070C0"/>
      <name val="Arial"/>
      <family val="2"/>
    </font>
    <font>
      <b/>
      <sz val="4"/>
      <color rgb="FFFF0000"/>
      <name val="Arial"/>
      <family val="2"/>
    </font>
    <font>
      <b/>
      <sz val="5"/>
      <name val="Arial"/>
      <family val="2"/>
    </font>
    <font>
      <b/>
      <sz val="3"/>
      <color theme="0"/>
      <name val="Arial"/>
      <family val="2"/>
    </font>
    <font>
      <b/>
      <sz val="12"/>
      <color theme="1"/>
      <name val="Arial"/>
      <family val="2"/>
    </font>
    <font>
      <b/>
      <sz val="6"/>
      <color rgb="FF0070C0"/>
      <name val="Arial"/>
      <family val="2"/>
    </font>
    <font>
      <b/>
      <sz val="12"/>
      <name val="Tahoma"/>
      <family val="2"/>
    </font>
    <font>
      <sz val="16"/>
      <color theme="1"/>
      <name val="Tahoma"/>
      <family val="2"/>
    </font>
    <font>
      <sz val="36"/>
      <color theme="1"/>
      <name val="Tahoma"/>
      <family val="2"/>
    </font>
    <font>
      <sz val="14"/>
      <color theme="1"/>
      <name val="Tahoma"/>
      <family val="2"/>
    </font>
    <font>
      <b/>
      <sz val="4"/>
      <color rgb="FF0070C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FF99"/>
        <bgColor indexed="64"/>
      </patternFill>
    </fill>
    <fill>
      <patternFill patternType="solid">
        <fgColor theme="8" tint="0.59999389629810485"/>
        <bgColor indexed="64"/>
      </patternFill>
    </fill>
  </fills>
  <borders count="55">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medium">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medium">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right style="thin">
        <color auto="1"/>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right/>
      <top style="medium">
        <color rgb="FF0070C0"/>
      </top>
      <bottom/>
      <diagonal/>
    </border>
    <border>
      <left/>
      <right style="thin">
        <color auto="1"/>
      </right>
      <top/>
      <bottom style="hair">
        <color auto="1"/>
      </bottom>
      <diagonal/>
    </border>
    <border>
      <left/>
      <right/>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medium">
        <color auto="1"/>
      </top>
      <bottom style="hair">
        <color auto="1"/>
      </bottom>
      <diagonal/>
    </border>
    <border>
      <left style="medium">
        <color rgb="FF0070C0"/>
      </left>
      <right style="medium">
        <color rgb="FF0070C0"/>
      </right>
      <top/>
      <bottom style="dotted">
        <color rgb="FF0070C0"/>
      </bottom>
      <diagonal/>
    </border>
    <border>
      <left style="medium">
        <color rgb="FF0070C0"/>
      </left>
      <right style="medium">
        <color rgb="FF0070C0"/>
      </right>
      <top style="dotted">
        <color rgb="FF0070C0"/>
      </top>
      <bottom/>
      <diagonal/>
    </border>
  </borders>
  <cellStyleXfs count="2">
    <xf numFmtId="0" fontId="0" fillId="0" borderId="0"/>
    <xf numFmtId="0" fontId="6" fillId="0" borderId="0" applyNumberFormat="0" applyFill="0" applyBorder="0" applyAlignment="0" applyProtection="0"/>
  </cellStyleXfs>
  <cellXfs count="204">
    <xf numFmtId="0" fontId="0" fillId="0" borderId="0" xfId="0"/>
    <xf numFmtId="0" fontId="1" fillId="0" borderId="0" xfId="0" applyFont="1" applyAlignment="1">
      <alignment horizontal="center" vertical="center"/>
    </xf>
    <xf numFmtId="0" fontId="1" fillId="0" borderId="23" xfId="0" applyFont="1" applyBorder="1" applyAlignment="1">
      <alignment horizontal="center" vertical="center"/>
    </xf>
    <xf numFmtId="0" fontId="1" fillId="0" borderId="20" xfId="0" applyFont="1" applyBorder="1" applyAlignment="1">
      <alignment horizontal="left" vertical="center" indent="1"/>
    </xf>
    <xf numFmtId="0" fontId="16" fillId="0" borderId="0" xfId="0" applyFont="1" applyAlignment="1">
      <alignment horizontal="left" vertical="center"/>
    </xf>
    <xf numFmtId="0" fontId="17" fillId="0" borderId="0" xfId="0" applyFont="1" applyAlignment="1">
      <alignment vertical="center"/>
    </xf>
    <xf numFmtId="0" fontId="1" fillId="0" borderId="23" xfId="0" applyFont="1" applyBorder="1" applyAlignment="1">
      <alignment horizontal="right" vertical="center"/>
    </xf>
    <xf numFmtId="0" fontId="1" fillId="0" borderId="28" xfId="0" applyFont="1" applyBorder="1" applyAlignment="1">
      <alignment horizontal="right" vertical="center"/>
    </xf>
    <xf numFmtId="0" fontId="1" fillId="0" borderId="12" xfId="0" applyFont="1" applyBorder="1" applyAlignment="1">
      <alignment vertical="center"/>
    </xf>
    <xf numFmtId="165" fontId="8" fillId="0" borderId="4" xfId="0" applyNumberFormat="1" applyFont="1" applyBorder="1" applyAlignment="1">
      <alignment horizontal="center" vertical="center"/>
    </xf>
    <xf numFmtId="165" fontId="8" fillId="0" borderId="25" xfId="0" applyNumberFormat="1" applyFont="1" applyBorder="1" applyAlignment="1">
      <alignment horizontal="center" vertical="center"/>
    </xf>
    <xf numFmtId="0" fontId="1" fillId="0" borderId="29" xfId="0" applyFont="1" applyBorder="1" applyAlignment="1">
      <alignment horizontal="right"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1" xfId="0" applyFont="1" applyFill="1" applyBorder="1" applyAlignment="1">
      <alignment horizontal="center" vertical="center"/>
    </xf>
    <xf numFmtId="0" fontId="1" fillId="0" borderId="30" xfId="0" applyFont="1" applyBorder="1" applyAlignment="1">
      <alignment horizontal="left" vertical="center" indent="1"/>
    </xf>
    <xf numFmtId="0" fontId="1" fillId="0" borderId="10" xfId="0" applyFont="1" applyBorder="1" applyAlignment="1">
      <alignment horizontal="left" vertical="center" indent="1"/>
    </xf>
    <xf numFmtId="166" fontId="1" fillId="0" borderId="23" xfId="0" applyNumberFormat="1" applyFont="1" applyBorder="1" applyAlignment="1">
      <alignment horizontal="left" vertical="center" indent="1"/>
    </xf>
    <xf numFmtId="0" fontId="1" fillId="0" borderId="28" xfId="0" applyFont="1" applyBorder="1" applyAlignment="1">
      <alignment horizontal="center" vertical="center"/>
    </xf>
    <xf numFmtId="166" fontId="1" fillId="0" borderId="12" xfId="0" applyNumberFormat="1" applyFont="1" applyBorder="1" applyAlignment="1">
      <alignment horizontal="left" vertical="center" indent="1"/>
    </xf>
    <xf numFmtId="0" fontId="1" fillId="0" borderId="33" xfId="0" applyFont="1" applyBorder="1" applyAlignment="1">
      <alignment horizontal="left" vertical="center" indent="1"/>
    </xf>
    <xf numFmtId="0" fontId="1" fillId="0" borderId="34" xfId="0" applyFont="1" applyBorder="1" applyAlignment="1">
      <alignment horizontal="left" vertical="center" indent="1"/>
    </xf>
    <xf numFmtId="0" fontId="1" fillId="0" borderId="34" xfId="0" applyFont="1" applyBorder="1" applyAlignment="1">
      <alignment horizontal="center" vertical="center"/>
    </xf>
    <xf numFmtId="0" fontId="1" fillId="0" borderId="20" xfId="0" applyFont="1" applyBorder="1" applyAlignment="1">
      <alignment horizontal="right" vertical="center"/>
    </xf>
    <xf numFmtId="0" fontId="1" fillId="0" borderId="20" xfId="0" applyFont="1" applyBorder="1" applyAlignment="1">
      <alignment horizontal="center" vertical="center"/>
    </xf>
    <xf numFmtId="0" fontId="1" fillId="0" borderId="27" xfId="0" applyFont="1" applyBorder="1" applyAlignment="1">
      <alignment horizontal="left" vertical="center" indent="1"/>
    </xf>
    <xf numFmtId="0" fontId="1" fillId="0" borderId="40" xfId="0" applyFont="1" applyBorder="1" applyAlignment="1">
      <alignment horizontal="center" vertical="center"/>
    </xf>
    <xf numFmtId="0" fontId="1" fillId="0" borderId="5" xfId="0" applyFont="1" applyBorder="1" applyAlignment="1">
      <alignment horizontal="left" vertical="center" indent="1"/>
    </xf>
    <xf numFmtId="0" fontId="1"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13" xfId="0" applyFont="1" applyFill="1" applyBorder="1" applyAlignment="1">
      <alignment horizontal="left" vertical="center" indent="1"/>
    </xf>
    <xf numFmtId="0" fontId="1" fillId="3" borderId="14" xfId="0" applyFont="1" applyFill="1" applyBorder="1" applyAlignment="1">
      <alignment horizontal="left" vertical="center" indent="1"/>
    </xf>
    <xf numFmtId="0" fontId="1" fillId="0" borderId="0" xfId="0" applyFont="1" applyAlignment="1">
      <alignment horizontal="right" vertical="center"/>
    </xf>
    <xf numFmtId="0" fontId="3" fillId="3" borderId="4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166" fontId="1" fillId="0" borderId="0" xfId="0" applyNumberFormat="1" applyFont="1" applyAlignment="1">
      <alignment horizontal="left" vertical="center" indent="1"/>
    </xf>
    <xf numFmtId="166" fontId="1" fillId="0" borderId="0" xfId="0" applyNumberFormat="1" applyFont="1" applyAlignment="1">
      <alignment horizontal="right" vertical="center"/>
    </xf>
    <xf numFmtId="0" fontId="1" fillId="0" borderId="0" xfId="0" applyFont="1" applyAlignment="1">
      <alignment horizontal="left" vertical="center" indent="1"/>
    </xf>
    <xf numFmtId="0" fontId="3" fillId="0" borderId="20" xfId="0" applyFont="1" applyBorder="1" applyAlignment="1">
      <alignment horizontal="center" vertical="center"/>
    </xf>
    <xf numFmtId="0" fontId="20" fillId="3" borderId="0" xfId="0" applyFont="1" applyFill="1" applyAlignment="1">
      <alignment horizontal="left" vertical="center"/>
    </xf>
    <xf numFmtId="2" fontId="29" fillId="3" borderId="0" xfId="0" applyNumberFormat="1" applyFont="1" applyFill="1" applyAlignment="1">
      <alignment horizontal="left" vertical="center" indent="1"/>
    </xf>
    <xf numFmtId="0" fontId="25" fillId="0" borderId="0" xfId="0" applyFont="1" applyAlignment="1">
      <alignment horizontal="center" vertical="center"/>
    </xf>
    <xf numFmtId="0" fontId="29" fillId="0" borderId="0" xfId="0" applyFont="1" applyAlignment="1">
      <alignment horizontal="left" wrapText="1" indent="1"/>
    </xf>
    <xf numFmtId="2" fontId="30" fillId="0" borderId="0" xfId="0" applyNumberFormat="1" applyFont="1" applyAlignment="1">
      <alignment horizontal="left" vertical="center" indent="1"/>
    </xf>
    <xf numFmtId="0" fontId="31" fillId="0" borderId="44" xfId="0" applyFont="1" applyBorder="1" applyAlignment="1">
      <alignment horizontal="center" vertical="top"/>
    </xf>
    <xf numFmtId="2" fontId="29" fillId="3" borderId="45" xfId="0" applyNumberFormat="1" applyFont="1" applyFill="1" applyBorder="1" applyAlignment="1">
      <alignment horizontal="left" vertical="center" indent="1"/>
    </xf>
    <xf numFmtId="0" fontId="32" fillId="0" borderId="46" xfId="0" applyFont="1" applyBorder="1" applyAlignment="1">
      <alignment horizontal="left" vertical="top" wrapText="1" indent="1"/>
    </xf>
    <xf numFmtId="0" fontId="34" fillId="0" borderId="45" xfId="0" applyFont="1" applyBorder="1" applyAlignment="1">
      <alignment horizontal="left" vertical="top" wrapText="1" indent="1"/>
    </xf>
    <xf numFmtId="0" fontId="29" fillId="0" borderId="45" xfId="0" applyFont="1" applyBorder="1" applyAlignment="1">
      <alignment horizontal="left" vertical="top" wrapText="1" indent="1"/>
    </xf>
    <xf numFmtId="0" fontId="32" fillId="0" borderId="45" xfId="0" applyFont="1" applyBorder="1" applyAlignment="1">
      <alignment horizontal="left" vertical="top" wrapText="1" indent="1"/>
    </xf>
    <xf numFmtId="0" fontId="29" fillId="0" borderId="45" xfId="0" applyFont="1" applyBorder="1" applyAlignment="1">
      <alignment horizontal="center" vertical="top" wrapText="1"/>
    </xf>
    <xf numFmtId="0" fontId="31" fillId="0" borderId="44" xfId="0" applyFont="1" applyBorder="1" applyAlignment="1">
      <alignment horizontal="center" vertical="top" wrapText="1"/>
    </xf>
    <xf numFmtId="2" fontId="29" fillId="3" borderId="47" xfId="0" applyNumberFormat="1" applyFont="1" applyFill="1" applyBorder="1" applyAlignment="1">
      <alignment horizontal="left" vertical="center" wrapText="1" indent="1"/>
    </xf>
    <xf numFmtId="0" fontId="0" fillId="3" borderId="0" xfId="0" applyFill="1"/>
    <xf numFmtId="2" fontId="35" fillId="3" borderId="45" xfId="0" applyNumberFormat="1" applyFont="1" applyFill="1" applyBorder="1" applyAlignment="1">
      <alignment horizontal="left" vertical="center" indent="1"/>
    </xf>
    <xf numFmtId="14" fontId="36" fillId="3" borderId="0" xfId="0" applyNumberFormat="1" applyFont="1" applyFill="1" applyAlignment="1">
      <alignment horizontal="center"/>
    </xf>
    <xf numFmtId="0" fontId="27" fillId="4" borderId="0" xfId="0" applyFont="1" applyFill="1" applyAlignment="1">
      <alignment horizontal="center" vertical="top" wrapText="1"/>
    </xf>
    <xf numFmtId="0" fontId="0" fillId="0" borderId="0" xfId="0" applyProtection="1">
      <protection locked="0"/>
    </xf>
    <xf numFmtId="0" fontId="1" fillId="0" borderId="23" xfId="0" applyFont="1" applyBorder="1" applyAlignment="1">
      <alignment horizontal="left" vertical="center" indent="1"/>
    </xf>
    <xf numFmtId="0" fontId="1" fillId="0" borderId="19" xfId="0" applyFont="1" applyBorder="1" applyAlignment="1">
      <alignment horizontal="left" vertical="center" indent="1"/>
    </xf>
    <xf numFmtId="0" fontId="1" fillId="0" borderId="39" xfId="0" applyFont="1" applyBorder="1" applyAlignment="1">
      <alignment horizontal="left" vertical="center" indent="1"/>
    </xf>
    <xf numFmtId="0" fontId="1" fillId="0" borderId="40" xfId="0" applyFont="1" applyBorder="1" applyAlignment="1">
      <alignment horizontal="left" vertical="center" indent="1"/>
    </xf>
    <xf numFmtId="0" fontId="37" fillId="0" borderId="0" xfId="0" applyFont="1"/>
    <xf numFmtId="169" fontId="38" fillId="6" borderId="0" xfId="0" applyNumberFormat="1" applyFont="1" applyFill="1" applyAlignment="1" applyProtection="1">
      <alignment horizontal="left" vertical="top" indent="1"/>
      <protection locked="0"/>
    </xf>
    <xf numFmtId="0" fontId="39" fillId="5" borderId="3" xfId="0" applyFont="1" applyFill="1" applyBorder="1" applyAlignment="1" applyProtection="1">
      <alignment horizontal="center" vertical="center"/>
      <protection locked="0"/>
    </xf>
    <xf numFmtId="0" fontId="39" fillId="0" borderId="3" xfId="0" applyFont="1" applyBorder="1" applyAlignment="1">
      <alignment horizontal="center" vertical="center"/>
    </xf>
    <xf numFmtId="0" fontId="24" fillId="0" borderId="0" xfId="0" applyFont="1" applyAlignment="1">
      <alignment horizontal="center" vertical="center" wrapText="1"/>
    </xf>
    <xf numFmtId="0" fontId="0" fillId="0" borderId="0" xfId="0" applyAlignment="1">
      <alignment horizontal="left" vertical="center" wrapText="1" indent="1"/>
    </xf>
    <xf numFmtId="0" fontId="0" fillId="0" borderId="0" xfId="0" applyAlignment="1">
      <alignment horizontal="left" wrapText="1" indent="1"/>
    </xf>
    <xf numFmtId="0" fontId="24" fillId="0" borderId="0" xfId="0" applyFont="1" applyAlignment="1">
      <alignment horizontal="left" wrapText="1" indent="1"/>
    </xf>
    <xf numFmtId="0" fontId="0" fillId="0" borderId="0" xfId="0" applyAlignment="1">
      <alignment horizontal="left" wrapText="1" indent="3"/>
    </xf>
    <xf numFmtId="0" fontId="0" fillId="0" borderId="0" xfId="0" applyAlignment="1">
      <alignment horizontal="center" vertical="center" wrapText="1"/>
    </xf>
    <xf numFmtId="170" fontId="1" fillId="0" borderId="34" xfId="0" applyNumberFormat="1" applyFont="1" applyBorder="1" applyAlignment="1">
      <alignment horizontal="right" vertical="center"/>
    </xf>
    <xf numFmtId="0" fontId="1" fillId="3" borderId="50" xfId="0" applyFont="1" applyFill="1" applyBorder="1" applyAlignment="1" applyProtection="1">
      <alignment horizontal="left" vertical="center" indent="1"/>
      <protection locked="0"/>
    </xf>
    <xf numFmtId="0" fontId="1" fillId="3" borderId="9" xfId="0" applyFont="1" applyFill="1" applyBorder="1" applyAlignment="1" applyProtection="1">
      <alignment horizontal="left" vertical="center" indent="1"/>
      <protection locked="0"/>
    </xf>
    <xf numFmtId="0" fontId="1" fillId="3" borderId="6" xfId="0" applyFont="1" applyFill="1" applyBorder="1" applyAlignment="1" applyProtection="1">
      <alignment horizontal="left" vertical="center" indent="1"/>
      <protection locked="0"/>
    </xf>
    <xf numFmtId="0" fontId="1" fillId="3" borderId="49" xfId="0" applyFont="1" applyFill="1" applyBorder="1" applyAlignment="1" applyProtection="1">
      <alignment horizontal="left" vertical="center" indent="1"/>
      <protection locked="0"/>
    </xf>
    <xf numFmtId="171" fontId="1" fillId="0" borderId="0" xfId="0" applyNumberFormat="1" applyFont="1" applyAlignment="1">
      <alignment horizontal="right" vertical="center"/>
    </xf>
    <xf numFmtId="0" fontId="39" fillId="5" borderId="24" xfId="0" applyFont="1" applyFill="1" applyBorder="1" applyAlignment="1" applyProtection="1">
      <alignment horizontal="center" vertical="center"/>
      <protection locked="0"/>
    </xf>
    <xf numFmtId="0" fontId="1" fillId="0" borderId="23" xfId="0" applyFont="1" applyBorder="1" applyAlignment="1">
      <alignment horizontal="right" vertical="top"/>
    </xf>
    <xf numFmtId="0" fontId="40" fillId="5" borderId="1" xfId="0" applyFont="1" applyFill="1" applyBorder="1" applyProtection="1">
      <protection locked="0"/>
    </xf>
    <xf numFmtId="0" fontId="3" fillId="5" borderId="49" xfId="0" applyFont="1" applyFill="1" applyBorder="1" applyAlignment="1" applyProtection="1">
      <alignment horizontal="center" vertical="center"/>
      <protection locked="0"/>
    </xf>
    <xf numFmtId="0" fontId="3" fillId="5" borderId="50"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42" fillId="5" borderId="1" xfId="0" applyFont="1" applyFill="1" applyBorder="1" applyAlignment="1" applyProtection="1">
      <alignment horizontal="center" vertical="center" shrinkToFit="1"/>
      <protection locked="0"/>
    </xf>
    <xf numFmtId="0" fontId="3" fillId="5" borderId="0" xfId="0" applyFont="1" applyFill="1" applyAlignment="1" applyProtection="1">
      <alignment horizontal="center" vertical="center"/>
      <protection locked="0"/>
    </xf>
    <xf numFmtId="0" fontId="29" fillId="7" borderId="0" xfId="0" applyFont="1" applyFill="1" applyAlignment="1">
      <alignment horizontal="left" vertical="top"/>
    </xf>
    <xf numFmtId="2" fontId="35" fillId="7" borderId="0" xfId="0" applyNumberFormat="1" applyFont="1" applyFill="1" applyAlignment="1">
      <alignment horizontal="left" vertical="center" indent="1"/>
    </xf>
    <xf numFmtId="0" fontId="32" fillId="7" borderId="0" xfId="0" applyFont="1" applyFill="1" applyAlignment="1">
      <alignment horizontal="left" vertical="top" wrapText="1"/>
    </xf>
    <xf numFmtId="2" fontId="19" fillId="7" borderId="0" xfId="0" applyNumberFormat="1" applyFont="1" applyFill="1" applyAlignment="1">
      <alignment vertical="center"/>
    </xf>
    <xf numFmtId="0" fontId="32" fillId="0" borderId="53" xfId="0" applyFont="1" applyBorder="1" applyAlignment="1">
      <alignment horizontal="left" vertical="top" wrapText="1" indent="1"/>
    </xf>
    <xf numFmtId="2" fontId="29" fillId="3" borderId="54" xfId="0" applyNumberFormat="1" applyFont="1" applyFill="1" applyBorder="1" applyAlignment="1">
      <alignment horizontal="left" vertical="center" wrapText="1" indent="1"/>
    </xf>
    <xf numFmtId="0" fontId="43" fillId="0" borderId="46" xfId="0" applyFont="1" applyBorder="1" applyAlignment="1">
      <alignment horizontal="left" vertical="top" wrapText="1" indent="1"/>
    </xf>
    <xf numFmtId="0" fontId="2" fillId="0" borderId="19" xfId="0" applyFont="1" applyBorder="1" applyAlignment="1">
      <alignment horizontal="left" vertical="center" indent="1"/>
    </xf>
    <xf numFmtId="0" fontId="2" fillId="0" borderId="20" xfId="0" applyFont="1" applyBorder="1" applyAlignment="1">
      <alignment horizontal="left" vertical="center" indent="1"/>
    </xf>
    <xf numFmtId="0" fontId="2" fillId="0" borderId="27" xfId="0" applyFont="1" applyBorder="1" applyAlignment="1">
      <alignment horizontal="left" vertical="center" indent="1"/>
    </xf>
    <xf numFmtId="164" fontId="3" fillId="0" borderId="29" xfId="0" applyNumberFormat="1" applyFont="1" applyBorder="1" applyAlignment="1">
      <alignment horizontal="left" vertical="center" indent="2"/>
    </xf>
    <xf numFmtId="164" fontId="3" fillId="0" borderId="9" xfId="0" applyNumberFormat="1" applyFont="1" applyBorder="1" applyAlignment="1">
      <alignment horizontal="left" vertical="center" indent="2"/>
    </xf>
    <xf numFmtId="0" fontId="1" fillId="3" borderId="8" xfId="0" applyFont="1" applyFill="1" applyBorder="1" applyAlignment="1" applyProtection="1">
      <alignment horizontal="left" vertical="center" indent="1"/>
      <protection locked="0"/>
    </xf>
    <xf numFmtId="0" fontId="1" fillId="3" borderId="9" xfId="0" applyFont="1" applyFill="1" applyBorder="1" applyAlignment="1" applyProtection="1">
      <alignment horizontal="left" vertical="center" indent="1"/>
      <protection locked="0"/>
    </xf>
    <xf numFmtId="0" fontId="1" fillId="0" borderId="7" xfId="0" applyFont="1" applyBorder="1" applyAlignment="1">
      <alignment horizontal="right" vertical="center" indent="1"/>
    </xf>
    <xf numFmtId="0" fontId="1" fillId="0" borderId="8" xfId="0" applyFont="1" applyBorder="1" applyAlignment="1">
      <alignment horizontal="right" vertical="center" indent="1"/>
    </xf>
    <xf numFmtId="14" fontId="1" fillId="3" borderId="8" xfId="0" applyNumberFormat="1" applyFont="1" applyFill="1" applyBorder="1" applyAlignment="1" applyProtection="1">
      <alignment horizontal="left" vertical="center" indent="1"/>
      <protection locked="0"/>
    </xf>
    <xf numFmtId="14" fontId="1" fillId="3" borderId="9" xfId="0" applyNumberFormat="1" applyFont="1" applyFill="1" applyBorder="1" applyAlignment="1" applyProtection="1">
      <alignment horizontal="left" vertical="center" indent="1"/>
      <protection locked="0"/>
    </xf>
    <xf numFmtId="0" fontId="7" fillId="0" borderId="21" xfId="0" applyFont="1" applyBorder="1" applyAlignment="1">
      <alignment horizontal="left" textRotation="90" wrapText="1"/>
    </xf>
    <xf numFmtId="0" fontId="7" fillId="0" borderId="3" xfId="0" applyFont="1" applyBorder="1" applyAlignment="1">
      <alignment horizontal="left" textRotation="90"/>
    </xf>
    <xf numFmtId="0" fontId="1" fillId="0" borderId="0" xfId="0" applyFont="1" applyAlignment="1">
      <alignment horizontal="right" vertical="center"/>
    </xf>
    <xf numFmtId="0" fontId="1" fillId="3" borderId="49" xfId="0" applyFont="1" applyFill="1" applyBorder="1" applyAlignment="1" applyProtection="1">
      <alignment horizontal="left" vertical="center"/>
      <protection locked="0"/>
    </xf>
    <xf numFmtId="0" fontId="1" fillId="3" borderId="48" xfId="0" applyFont="1" applyFill="1" applyBorder="1" applyAlignment="1" applyProtection="1">
      <alignment horizontal="left" vertical="center"/>
      <protection locked="0"/>
    </xf>
    <xf numFmtId="167" fontId="1" fillId="3" borderId="50" xfId="0" applyNumberFormat="1" applyFont="1" applyFill="1" applyBorder="1" applyAlignment="1" applyProtection="1">
      <alignment horizontal="left" vertical="center" indent="1"/>
      <protection locked="0"/>
    </xf>
    <xf numFmtId="167" fontId="1" fillId="3" borderId="51" xfId="0" applyNumberFormat="1" applyFont="1" applyFill="1" applyBorder="1" applyAlignment="1" applyProtection="1">
      <alignment horizontal="left" vertical="center" indent="1"/>
      <protection locked="0"/>
    </xf>
    <xf numFmtId="0" fontId="6" fillId="3" borderId="12" xfId="1" applyFill="1" applyBorder="1" applyAlignment="1" applyProtection="1">
      <alignment horizontal="left" vertical="center"/>
      <protection locked="0"/>
    </xf>
    <xf numFmtId="0" fontId="6" fillId="3" borderId="14" xfId="1" applyFill="1" applyBorder="1" applyAlignment="1" applyProtection="1">
      <alignment horizontal="left" vertical="center"/>
      <protection locked="0"/>
    </xf>
    <xf numFmtId="0" fontId="1" fillId="3" borderId="8"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protection locked="0"/>
    </xf>
    <xf numFmtId="0" fontId="1" fillId="0" borderId="49" xfId="0" applyFont="1" applyBorder="1" applyAlignment="1" applyProtection="1">
      <alignment horizontal="left" vertical="top" wrapText="1" indent="1"/>
      <protection locked="0"/>
    </xf>
    <xf numFmtId="0" fontId="1" fillId="0" borderId="48" xfId="0" applyFont="1" applyBorder="1" applyAlignment="1" applyProtection="1">
      <alignment horizontal="left" vertical="top" wrapText="1" indent="1"/>
      <protection locked="0"/>
    </xf>
    <xf numFmtId="0" fontId="18" fillId="0" borderId="0" xfId="0" applyFont="1" applyAlignment="1">
      <alignment horizontal="center" vertical="center"/>
    </xf>
    <xf numFmtId="0" fontId="1" fillId="0" borderId="29" xfId="0" applyFont="1" applyBorder="1" applyAlignment="1">
      <alignment horizontal="left" vertical="center" indent="1"/>
    </xf>
    <xf numFmtId="0" fontId="1" fillId="0" borderId="8" xfId="0" applyFont="1" applyBorder="1" applyAlignment="1">
      <alignment horizontal="left" vertical="center" indent="1"/>
    </xf>
    <xf numFmtId="0" fontId="1" fillId="0" borderId="9" xfId="0" applyFont="1" applyBorder="1" applyAlignment="1">
      <alignment horizontal="left" vertical="center" indent="1"/>
    </xf>
    <xf numFmtId="0" fontId="1" fillId="0" borderId="7"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165" fontId="1" fillId="0" borderId="7" xfId="0" applyNumberFormat="1" applyFont="1" applyBorder="1" applyAlignment="1">
      <alignment horizontal="center" vertical="center"/>
    </xf>
    <xf numFmtId="165" fontId="1" fillId="0" borderId="8" xfId="0" applyNumberFormat="1" applyFont="1" applyBorder="1" applyAlignment="1">
      <alignment horizontal="center" vertical="center"/>
    </xf>
    <xf numFmtId="165" fontId="1" fillId="0" borderId="31" xfId="0" applyNumberFormat="1" applyFont="1" applyBorder="1" applyAlignment="1">
      <alignment horizontal="center" vertical="center"/>
    </xf>
    <xf numFmtId="0" fontId="1" fillId="0" borderId="30" xfId="0" applyFont="1" applyBorder="1" applyAlignment="1">
      <alignment horizontal="right" vertical="center"/>
    </xf>
    <xf numFmtId="0" fontId="1" fillId="0" borderId="23" xfId="0" applyFont="1" applyBorder="1" applyAlignment="1">
      <alignment horizontal="right" vertical="center"/>
    </xf>
    <xf numFmtId="0" fontId="1" fillId="0" borderId="28" xfId="0" applyFont="1" applyBorder="1" applyAlignment="1">
      <alignment horizontal="righ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8" fillId="0" borderId="0" xfId="0" applyFont="1" applyAlignment="1">
      <alignment vertical="center"/>
    </xf>
    <xf numFmtId="0" fontId="7" fillId="0" borderId="22" xfId="0" applyFont="1" applyBorder="1" applyAlignment="1">
      <alignment horizontal="center" textRotation="90" wrapText="1"/>
    </xf>
    <xf numFmtId="0" fontId="7" fillId="0" borderId="24" xfId="0" applyFont="1" applyBorder="1" applyAlignment="1">
      <alignment horizontal="center" textRotation="90"/>
    </xf>
    <xf numFmtId="166" fontId="1" fillId="0" borderId="0" xfId="0" applyNumberFormat="1" applyFont="1" applyAlignment="1">
      <alignment horizontal="left" vertical="center"/>
    </xf>
    <xf numFmtId="0" fontId="1" fillId="0" borderId="16" xfId="0" applyFont="1" applyBorder="1" applyAlignment="1">
      <alignment horizontal="left" vertical="center" wrapText="1"/>
    </xf>
    <xf numFmtId="0" fontId="1" fillId="0" borderId="10" xfId="0" applyFont="1" applyBorder="1" applyAlignment="1">
      <alignment horizontal="left" vertical="center" wrapText="1"/>
    </xf>
    <xf numFmtId="0" fontId="1" fillId="0" borderId="13" xfId="0" applyFont="1" applyBorder="1" applyAlignment="1">
      <alignment horizontal="left" vertical="center" wrapText="1"/>
    </xf>
    <xf numFmtId="0" fontId="1" fillId="0" borderId="17"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8" xfId="0" applyFont="1" applyBorder="1" applyAlignment="1">
      <alignment horizontal="left" vertical="center" wrapText="1"/>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165" fontId="1" fillId="0" borderId="16" xfId="0" applyNumberFormat="1" applyFont="1" applyBorder="1" applyAlignment="1">
      <alignment horizontal="center" vertical="center"/>
    </xf>
    <xf numFmtId="165" fontId="1" fillId="0" borderId="10" xfId="0" applyNumberFormat="1" applyFont="1" applyBorder="1" applyAlignment="1">
      <alignment horizontal="center" vertical="center"/>
    </xf>
    <xf numFmtId="165" fontId="1" fillId="0" borderId="11" xfId="0" applyNumberFormat="1" applyFont="1" applyBorder="1" applyAlignment="1">
      <alignment horizontal="center" vertical="center"/>
    </xf>
    <xf numFmtId="165" fontId="1" fillId="0" borderId="17" xfId="0" applyNumberFormat="1" applyFont="1" applyBorder="1" applyAlignment="1">
      <alignment horizontal="center" vertical="center"/>
    </xf>
    <xf numFmtId="165" fontId="1" fillId="0" borderId="0" xfId="0" applyNumberFormat="1" applyFont="1" applyAlignment="1">
      <alignment horizontal="center" vertical="center"/>
    </xf>
    <xf numFmtId="165" fontId="1" fillId="0" borderId="15" xfId="0" applyNumberFormat="1" applyFont="1" applyBorder="1" applyAlignment="1">
      <alignment horizontal="center" vertical="center"/>
    </xf>
    <xf numFmtId="165" fontId="1" fillId="0" borderId="18" xfId="0" applyNumberFormat="1" applyFont="1" applyBorder="1" applyAlignment="1">
      <alignment horizontal="center" vertical="center"/>
    </xf>
    <xf numFmtId="165" fontId="1" fillId="0" borderId="12" xfId="0" applyNumberFormat="1" applyFont="1" applyBorder="1" applyAlignment="1">
      <alignment horizontal="center" vertical="center"/>
    </xf>
    <xf numFmtId="165" fontId="1" fillId="0" borderId="32" xfId="0" applyNumberFormat="1" applyFont="1" applyBorder="1" applyAlignment="1">
      <alignment horizontal="center" vertical="center"/>
    </xf>
    <xf numFmtId="0" fontId="1" fillId="0" borderId="12" xfId="0" applyFont="1" applyBorder="1" applyAlignment="1">
      <alignment horizontal="left" vertical="center"/>
    </xf>
    <xf numFmtId="0" fontId="1" fillId="0" borderId="14" xfId="0" applyFont="1" applyBorder="1" applyAlignment="1">
      <alignment horizontal="left" vertical="center"/>
    </xf>
    <xf numFmtId="165" fontId="3" fillId="0" borderId="37" xfId="0" applyNumberFormat="1" applyFont="1" applyBorder="1" applyAlignment="1">
      <alignment horizontal="center" vertical="center"/>
    </xf>
    <xf numFmtId="165" fontId="3" fillId="0" borderId="20" xfId="0" applyNumberFormat="1" applyFont="1" applyBorder="1" applyAlignment="1">
      <alignment horizontal="center" vertical="center"/>
    </xf>
    <xf numFmtId="165" fontId="3" fillId="0" borderId="38"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15" xfId="0" applyNumberFormat="1" applyFont="1" applyBorder="1" applyAlignment="1">
      <alignment horizontal="center" vertical="center"/>
    </xf>
    <xf numFmtId="165" fontId="3" fillId="0" borderId="41" xfId="0" applyNumberFormat="1" applyFont="1" applyBorder="1" applyAlignment="1">
      <alignment horizontal="center" vertical="center"/>
    </xf>
    <xf numFmtId="165" fontId="3" fillId="0" borderId="40" xfId="0" applyNumberFormat="1" applyFont="1" applyBorder="1" applyAlignment="1">
      <alignment horizontal="center" vertical="center"/>
    </xf>
    <xf numFmtId="165" fontId="3" fillId="0" borderId="42" xfId="0" applyNumberFormat="1" applyFont="1" applyBorder="1" applyAlignment="1">
      <alignment horizontal="center" vertical="center"/>
    </xf>
    <xf numFmtId="0" fontId="3" fillId="5" borderId="12" xfId="0" applyFont="1" applyFill="1" applyBorder="1" applyAlignment="1" applyProtection="1">
      <alignment horizontal="left" vertical="center" indent="1"/>
      <protection locked="0"/>
    </xf>
    <xf numFmtId="0" fontId="3" fillId="5" borderId="14" xfId="0" applyFont="1" applyFill="1" applyBorder="1" applyAlignment="1" applyProtection="1">
      <alignment horizontal="left" vertical="center" indent="1"/>
      <protection locked="0"/>
    </xf>
    <xf numFmtId="0" fontId="1" fillId="0" borderId="23" xfId="0" applyFont="1" applyBorder="1" applyAlignment="1">
      <alignment horizontal="left" vertical="center" indent="1"/>
    </xf>
    <xf numFmtId="0" fontId="1" fillId="0" borderId="0" xfId="0" applyFont="1" applyAlignment="1">
      <alignment horizontal="left" vertical="center" indent="1"/>
    </xf>
    <xf numFmtId="0" fontId="1" fillId="0" borderId="6" xfId="0" applyFont="1" applyBorder="1" applyAlignment="1">
      <alignment horizontal="left" vertical="center" indent="1"/>
    </xf>
    <xf numFmtId="0" fontId="41" fillId="0" borderId="23" xfId="0" applyFont="1" applyBorder="1" applyAlignment="1">
      <alignment horizontal="center" vertical="top" wrapText="1"/>
    </xf>
    <xf numFmtId="0" fontId="1" fillId="0" borderId="0" xfId="0" applyFont="1" applyAlignment="1">
      <alignment horizontal="center" vertical="top" wrapText="1"/>
    </xf>
    <xf numFmtId="0" fontId="1" fillId="0" borderId="23" xfId="0" applyFont="1" applyBorder="1" applyAlignment="1">
      <alignment horizontal="center" vertical="top" wrapText="1"/>
    </xf>
    <xf numFmtId="0" fontId="7" fillId="0" borderId="0" xfId="0" applyFont="1" applyAlignment="1">
      <alignment vertical="center"/>
    </xf>
    <xf numFmtId="0" fontId="3" fillId="0" borderId="20" xfId="0" applyFont="1" applyBorder="1" applyAlignment="1">
      <alignment horizontal="right" vertical="center" indent="1"/>
    </xf>
    <xf numFmtId="14" fontId="1" fillId="0" borderId="52" xfId="0" applyNumberFormat="1" applyFont="1" applyBorder="1" applyAlignment="1">
      <alignment horizontal="left" vertical="center" indent="1"/>
    </xf>
    <xf numFmtId="168" fontId="1" fillId="0" borderId="52" xfId="0" applyNumberFormat="1" applyFont="1" applyBorder="1" applyAlignment="1">
      <alignment horizontal="left" vertical="center" indent="1"/>
    </xf>
    <xf numFmtId="168" fontId="3" fillId="0" borderId="20" xfId="0" applyNumberFormat="1" applyFont="1" applyBorder="1" applyAlignment="1">
      <alignment horizontal="right" vertical="center"/>
    </xf>
    <xf numFmtId="0" fontId="2" fillId="0" borderId="0" xfId="0" applyFont="1" applyAlignment="1">
      <alignment vertical="center"/>
    </xf>
    <xf numFmtId="14" fontId="3" fillId="3" borderId="0" xfId="0" applyNumberFormat="1" applyFont="1" applyFill="1" applyAlignment="1" applyProtection="1">
      <alignment horizontal="left" vertical="center"/>
      <protection locked="0"/>
    </xf>
    <xf numFmtId="0" fontId="3" fillId="3" borderId="0" xfId="0" applyFont="1" applyFill="1" applyAlignment="1" applyProtection="1">
      <alignment horizontal="left" vertical="center"/>
      <protection locked="0"/>
    </xf>
    <xf numFmtId="0" fontId="7" fillId="0" borderId="0" xfId="0" applyFont="1" applyAlignment="1">
      <alignment vertical="center" wrapText="1"/>
    </xf>
    <xf numFmtId="0" fontId="3" fillId="0" borderId="20" xfId="0" applyFont="1" applyBorder="1" applyAlignment="1">
      <alignment horizontal="left" vertical="center" wrapText="1"/>
    </xf>
    <xf numFmtId="0" fontId="1" fillId="0" borderId="26"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65" fontId="1" fillId="0" borderId="26" xfId="0" applyNumberFormat="1" applyFont="1" applyBorder="1" applyAlignment="1">
      <alignment horizontal="center" vertical="center"/>
    </xf>
    <xf numFmtId="165" fontId="1" fillId="0" borderId="34" xfId="0" applyNumberFormat="1" applyFont="1" applyBorder="1" applyAlignment="1">
      <alignment horizontal="center" vertical="center"/>
    </xf>
    <xf numFmtId="165" fontId="1" fillId="0" borderId="36" xfId="0" applyNumberFormat="1" applyFont="1" applyBorder="1" applyAlignment="1">
      <alignment horizontal="center" vertical="center"/>
    </xf>
    <xf numFmtId="0" fontId="1" fillId="0" borderId="34" xfId="0" applyFont="1" applyBorder="1" applyAlignment="1">
      <alignment horizontal="left" vertical="center" indent="1"/>
    </xf>
    <xf numFmtId="0" fontId="1" fillId="0" borderId="35" xfId="0" applyFont="1" applyBorder="1" applyAlignment="1">
      <alignment horizontal="left" vertical="center" indent="1"/>
    </xf>
    <xf numFmtId="0" fontId="3" fillId="0" borderId="37" xfId="0" applyFont="1" applyBorder="1" applyAlignment="1">
      <alignment horizontal="left" vertical="center" wrapText="1"/>
    </xf>
    <xf numFmtId="0" fontId="3" fillId="0" borderId="2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3" fillId="0" borderId="5" xfId="0" applyFont="1" applyBorder="1" applyAlignment="1">
      <alignment horizontal="left" vertical="center" wrapText="1"/>
    </xf>
  </cellXfs>
  <cellStyles count="2">
    <cellStyle name="Lien hypertexte" xfId="1" builtinId="8"/>
    <cellStyle name="Normal" xfId="0" builtinId="0"/>
  </cellStyles>
  <dxfs count="4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s>
  <tableStyles count="0" defaultTableStyle="TableStyleMedium2" defaultPivotStyle="PivotStyleLight16"/>
  <colors>
    <mruColors>
      <color rgb="FFFFFF00"/>
      <color rgb="FFFFFF99"/>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138084</xdr:colOff>
      <xdr:row>0</xdr:row>
      <xdr:rowOff>67292</xdr:rowOff>
    </xdr:from>
    <xdr:to>
      <xdr:col>14</xdr:col>
      <xdr:colOff>152399</xdr:colOff>
      <xdr:row>1</xdr:row>
      <xdr:rowOff>307340</xdr:rowOff>
    </xdr:to>
    <xdr:pic>
      <xdr:nvPicPr>
        <xdr:cNvPr id="3" name="Image 2">
          <a:extLst>
            <a:ext uri="{FF2B5EF4-FFF2-40B4-BE49-F238E27FC236}">
              <a16:creationId xmlns:a16="http://schemas.microsoft.com/office/drawing/2014/main" id="{A497EBE7-D098-29E2-1D58-A27BB83FC2B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6409344" y="1019792"/>
          <a:ext cx="1431635" cy="656608"/>
        </a:xfrm>
        <a:prstGeom prst="rect">
          <a:avLst/>
        </a:prstGeom>
      </xdr:spPr>
    </xdr:pic>
    <xdr:clientData/>
  </xdr:twoCellAnchor>
  <xdr:twoCellAnchor>
    <xdr:from>
      <xdr:col>13</xdr:col>
      <xdr:colOff>220980</xdr:colOff>
      <xdr:row>60</xdr:row>
      <xdr:rowOff>182880</xdr:rowOff>
    </xdr:from>
    <xdr:to>
      <xdr:col>14</xdr:col>
      <xdr:colOff>160020</xdr:colOff>
      <xdr:row>60</xdr:row>
      <xdr:rowOff>320040</xdr:rowOff>
    </xdr:to>
    <xdr:sp macro="" textlink="">
      <xdr:nvSpPr>
        <xdr:cNvPr id="5" name="AutoShape 5">
          <a:extLst>
            <a:ext uri="{FF2B5EF4-FFF2-40B4-BE49-F238E27FC236}">
              <a16:creationId xmlns:a16="http://schemas.microsoft.com/office/drawing/2014/main" id="{22BB0309-7B49-9F81-CC69-658375B9C140}"/>
            </a:ext>
          </a:extLst>
        </xdr:cNvPr>
        <xdr:cNvSpPr>
          <a:spLocks noChangeArrowheads="1"/>
        </xdr:cNvSpPr>
      </xdr:nvSpPr>
      <xdr:spPr bwMode="auto">
        <a:xfrm>
          <a:off x="7399020" y="14401800"/>
          <a:ext cx="327660" cy="137160"/>
        </a:xfrm>
        <a:prstGeom prst="rightArrow">
          <a:avLst>
            <a:gd name="adj1" fmla="val 50000"/>
            <a:gd name="adj2" fmla="val 59722"/>
          </a:avLst>
        </a:prstGeom>
        <a:solidFill>
          <a:srgbClr val="000000"/>
        </a:solidFill>
        <a:ln w="38100">
          <a:solidFill>
            <a:srgbClr val="000000"/>
          </a:solidFill>
          <a:miter lim="800000"/>
          <a:headEnd/>
          <a:tailEnd/>
        </a:ln>
        <a:effectLst>
          <a:outerShdw dist="28398" dir="3806097" algn="ctr" rotWithShape="0">
            <a:srgbClr val="7F7F7F">
              <a:alpha val="50000"/>
            </a:srgbClr>
          </a:outerShdw>
        </a:effectLst>
      </xdr:spPr>
      <xdr:txBody>
        <a:bodyPr rot="0" vert="horz" wrap="square" lIns="91440" tIns="45720" rIns="91440" bIns="45720" anchor="t" anchorCtr="0" upright="1">
          <a:noAutofit/>
        </a:bodyPr>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135255</xdr:colOff>
      <xdr:row>8</xdr:row>
      <xdr:rowOff>5715</xdr:rowOff>
    </xdr:from>
    <xdr:to>
      <xdr:col>0</xdr:col>
      <xdr:colOff>227510</xdr:colOff>
      <xdr:row>9</xdr:row>
      <xdr:rowOff>0</xdr:rowOff>
    </xdr:to>
    <xdr:sp macro="" textlink="">
      <xdr:nvSpPr>
        <xdr:cNvPr id="81" name="Rectangle 80">
          <a:extLst>
            <a:ext uri="{FF2B5EF4-FFF2-40B4-BE49-F238E27FC236}">
              <a16:creationId xmlns:a16="http://schemas.microsoft.com/office/drawing/2014/main" id="{9CAC4ED5-DE45-430A-811C-78E4B45677A2}"/>
            </a:ext>
          </a:extLst>
        </xdr:cNvPr>
        <xdr:cNvSpPr/>
      </xdr:nvSpPr>
      <xdr:spPr>
        <a:xfrm>
          <a:off x="135255" y="1636395"/>
          <a:ext cx="92255" cy="7048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140153</xdr:colOff>
      <xdr:row>18</xdr:row>
      <xdr:rowOff>5715</xdr:rowOff>
    </xdr:from>
    <xdr:to>
      <xdr:col>2</xdr:col>
      <xdr:colOff>214448</xdr:colOff>
      <xdr:row>18</xdr:row>
      <xdr:rowOff>68580</xdr:rowOff>
    </xdr:to>
    <xdr:sp macro="" textlink="">
      <xdr:nvSpPr>
        <xdr:cNvPr id="84" name="Rectangle 83">
          <a:extLst>
            <a:ext uri="{FF2B5EF4-FFF2-40B4-BE49-F238E27FC236}">
              <a16:creationId xmlns:a16="http://schemas.microsoft.com/office/drawing/2014/main" id="{E125B672-2FC9-4B3B-84AC-6F21DC15AC53}"/>
            </a:ext>
          </a:extLst>
        </xdr:cNvPr>
        <xdr:cNvSpPr/>
      </xdr:nvSpPr>
      <xdr:spPr>
        <a:xfrm>
          <a:off x="2931250" y="356752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140153</xdr:colOff>
      <xdr:row>18</xdr:row>
      <xdr:rowOff>5715</xdr:rowOff>
    </xdr:from>
    <xdr:to>
      <xdr:col>0</xdr:col>
      <xdr:colOff>214448</xdr:colOff>
      <xdr:row>18</xdr:row>
      <xdr:rowOff>68580</xdr:rowOff>
    </xdr:to>
    <xdr:sp macro="" textlink="">
      <xdr:nvSpPr>
        <xdr:cNvPr id="85" name="Rectangle 84">
          <a:extLst>
            <a:ext uri="{FF2B5EF4-FFF2-40B4-BE49-F238E27FC236}">
              <a16:creationId xmlns:a16="http://schemas.microsoft.com/office/drawing/2014/main" id="{EDFE97F8-EAAC-42EC-B070-944D17E3D039}"/>
            </a:ext>
          </a:extLst>
        </xdr:cNvPr>
        <xdr:cNvSpPr/>
      </xdr:nvSpPr>
      <xdr:spPr>
        <a:xfrm>
          <a:off x="140153" y="356752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140153</xdr:colOff>
      <xdr:row>22</xdr:row>
      <xdr:rowOff>5715</xdr:rowOff>
    </xdr:from>
    <xdr:to>
      <xdr:col>2</xdr:col>
      <xdr:colOff>214448</xdr:colOff>
      <xdr:row>22</xdr:row>
      <xdr:rowOff>68580</xdr:rowOff>
    </xdr:to>
    <xdr:sp macro="" textlink="">
      <xdr:nvSpPr>
        <xdr:cNvPr id="86" name="Rectangle 85">
          <a:extLst>
            <a:ext uri="{FF2B5EF4-FFF2-40B4-BE49-F238E27FC236}">
              <a16:creationId xmlns:a16="http://schemas.microsoft.com/office/drawing/2014/main" id="{38F3E896-3313-40D8-9746-338AEB66CC04}"/>
            </a:ext>
          </a:extLst>
        </xdr:cNvPr>
        <xdr:cNvSpPr/>
      </xdr:nvSpPr>
      <xdr:spPr>
        <a:xfrm>
          <a:off x="2931250" y="41640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140153</xdr:colOff>
      <xdr:row>22</xdr:row>
      <xdr:rowOff>5715</xdr:rowOff>
    </xdr:from>
    <xdr:to>
      <xdr:col>0</xdr:col>
      <xdr:colOff>214448</xdr:colOff>
      <xdr:row>22</xdr:row>
      <xdr:rowOff>68580</xdr:rowOff>
    </xdr:to>
    <xdr:sp macro="" textlink="">
      <xdr:nvSpPr>
        <xdr:cNvPr id="87" name="Rectangle 86">
          <a:extLst>
            <a:ext uri="{FF2B5EF4-FFF2-40B4-BE49-F238E27FC236}">
              <a16:creationId xmlns:a16="http://schemas.microsoft.com/office/drawing/2014/main" id="{0F25AC7C-5850-43DA-822D-0EEC1E0E17CF}"/>
            </a:ext>
          </a:extLst>
        </xdr:cNvPr>
        <xdr:cNvSpPr/>
      </xdr:nvSpPr>
      <xdr:spPr>
        <a:xfrm>
          <a:off x="140153" y="41640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25</xdr:row>
      <xdr:rowOff>5715</xdr:rowOff>
    </xdr:from>
    <xdr:to>
      <xdr:col>2</xdr:col>
      <xdr:colOff>223156</xdr:colOff>
      <xdr:row>25</xdr:row>
      <xdr:rowOff>68580</xdr:rowOff>
    </xdr:to>
    <xdr:sp macro="" textlink="">
      <xdr:nvSpPr>
        <xdr:cNvPr id="88" name="Rectangle 87">
          <a:extLst>
            <a:ext uri="{FF2B5EF4-FFF2-40B4-BE49-F238E27FC236}">
              <a16:creationId xmlns:a16="http://schemas.microsoft.com/office/drawing/2014/main" id="{B90A723E-389F-4F3E-BB28-70EA420DF22A}"/>
            </a:ext>
          </a:extLst>
        </xdr:cNvPr>
        <xdr:cNvSpPr/>
      </xdr:nvSpPr>
      <xdr:spPr>
        <a:xfrm>
          <a:off x="2939958" y="463867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25</xdr:row>
      <xdr:rowOff>5715</xdr:rowOff>
    </xdr:from>
    <xdr:to>
      <xdr:col>0</xdr:col>
      <xdr:colOff>223156</xdr:colOff>
      <xdr:row>25</xdr:row>
      <xdr:rowOff>68580</xdr:rowOff>
    </xdr:to>
    <xdr:sp macro="" textlink="">
      <xdr:nvSpPr>
        <xdr:cNvPr id="89" name="Rectangle 88">
          <a:extLst>
            <a:ext uri="{FF2B5EF4-FFF2-40B4-BE49-F238E27FC236}">
              <a16:creationId xmlns:a16="http://schemas.microsoft.com/office/drawing/2014/main" id="{5C2595D3-457B-439C-962D-1E7B1D3496F4}"/>
            </a:ext>
          </a:extLst>
        </xdr:cNvPr>
        <xdr:cNvSpPr/>
      </xdr:nvSpPr>
      <xdr:spPr>
        <a:xfrm>
          <a:off x="148861" y="463867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29</xdr:row>
      <xdr:rowOff>5715</xdr:rowOff>
    </xdr:from>
    <xdr:to>
      <xdr:col>2</xdr:col>
      <xdr:colOff>223156</xdr:colOff>
      <xdr:row>29</xdr:row>
      <xdr:rowOff>68580</xdr:rowOff>
    </xdr:to>
    <xdr:sp macro="" textlink="">
      <xdr:nvSpPr>
        <xdr:cNvPr id="90" name="Rectangle 89">
          <a:extLst>
            <a:ext uri="{FF2B5EF4-FFF2-40B4-BE49-F238E27FC236}">
              <a16:creationId xmlns:a16="http://schemas.microsoft.com/office/drawing/2014/main" id="{E0DE7FA5-F06C-4E1A-B884-097F7903720E}"/>
            </a:ext>
          </a:extLst>
        </xdr:cNvPr>
        <xdr:cNvSpPr/>
      </xdr:nvSpPr>
      <xdr:spPr>
        <a:xfrm>
          <a:off x="2939958" y="534406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29</xdr:row>
      <xdr:rowOff>5715</xdr:rowOff>
    </xdr:from>
    <xdr:to>
      <xdr:col>0</xdr:col>
      <xdr:colOff>223156</xdr:colOff>
      <xdr:row>29</xdr:row>
      <xdr:rowOff>68580</xdr:rowOff>
    </xdr:to>
    <xdr:sp macro="" textlink="">
      <xdr:nvSpPr>
        <xdr:cNvPr id="91" name="Rectangle 90">
          <a:extLst>
            <a:ext uri="{FF2B5EF4-FFF2-40B4-BE49-F238E27FC236}">
              <a16:creationId xmlns:a16="http://schemas.microsoft.com/office/drawing/2014/main" id="{4D8224F9-2EAA-49E5-A256-6FF8C4D330FB}"/>
            </a:ext>
          </a:extLst>
        </xdr:cNvPr>
        <xdr:cNvSpPr/>
      </xdr:nvSpPr>
      <xdr:spPr>
        <a:xfrm>
          <a:off x="148861" y="534406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36</xdr:row>
      <xdr:rowOff>5715</xdr:rowOff>
    </xdr:from>
    <xdr:to>
      <xdr:col>2</xdr:col>
      <xdr:colOff>223156</xdr:colOff>
      <xdr:row>36</xdr:row>
      <xdr:rowOff>68580</xdr:rowOff>
    </xdr:to>
    <xdr:sp macro="" textlink="">
      <xdr:nvSpPr>
        <xdr:cNvPr id="92" name="Rectangle 91">
          <a:extLst>
            <a:ext uri="{FF2B5EF4-FFF2-40B4-BE49-F238E27FC236}">
              <a16:creationId xmlns:a16="http://schemas.microsoft.com/office/drawing/2014/main" id="{BF6E655A-4D9C-4284-8E03-1D184235E43D}"/>
            </a:ext>
          </a:extLst>
        </xdr:cNvPr>
        <xdr:cNvSpPr/>
      </xdr:nvSpPr>
      <xdr:spPr>
        <a:xfrm>
          <a:off x="2939958" y="70074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36</xdr:row>
      <xdr:rowOff>5715</xdr:rowOff>
    </xdr:from>
    <xdr:to>
      <xdr:col>0</xdr:col>
      <xdr:colOff>223156</xdr:colOff>
      <xdr:row>36</xdr:row>
      <xdr:rowOff>68580</xdr:rowOff>
    </xdr:to>
    <xdr:sp macro="" textlink="">
      <xdr:nvSpPr>
        <xdr:cNvPr id="93" name="Rectangle 92">
          <a:extLst>
            <a:ext uri="{FF2B5EF4-FFF2-40B4-BE49-F238E27FC236}">
              <a16:creationId xmlns:a16="http://schemas.microsoft.com/office/drawing/2014/main" id="{2B2D0DA0-F70C-4498-8C69-F7D175D1DE04}"/>
            </a:ext>
          </a:extLst>
        </xdr:cNvPr>
        <xdr:cNvSpPr/>
      </xdr:nvSpPr>
      <xdr:spPr>
        <a:xfrm>
          <a:off x="148861" y="70074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50</xdr:row>
      <xdr:rowOff>5715</xdr:rowOff>
    </xdr:from>
    <xdr:to>
      <xdr:col>2</xdr:col>
      <xdr:colOff>223156</xdr:colOff>
      <xdr:row>50</xdr:row>
      <xdr:rowOff>68580</xdr:rowOff>
    </xdr:to>
    <xdr:sp macro="" textlink="">
      <xdr:nvSpPr>
        <xdr:cNvPr id="98" name="Rectangle 97">
          <a:extLst>
            <a:ext uri="{FF2B5EF4-FFF2-40B4-BE49-F238E27FC236}">
              <a16:creationId xmlns:a16="http://schemas.microsoft.com/office/drawing/2014/main" id="{FD7EC052-6DA2-4971-B867-D4E341E7BF02}"/>
            </a:ext>
          </a:extLst>
        </xdr:cNvPr>
        <xdr:cNvSpPr/>
      </xdr:nvSpPr>
      <xdr:spPr>
        <a:xfrm>
          <a:off x="2939958" y="1007282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50</xdr:row>
      <xdr:rowOff>5715</xdr:rowOff>
    </xdr:from>
    <xdr:to>
      <xdr:col>0</xdr:col>
      <xdr:colOff>223156</xdr:colOff>
      <xdr:row>50</xdr:row>
      <xdr:rowOff>68580</xdr:rowOff>
    </xdr:to>
    <xdr:sp macro="" textlink="">
      <xdr:nvSpPr>
        <xdr:cNvPr id="99" name="Rectangle 98">
          <a:extLst>
            <a:ext uri="{FF2B5EF4-FFF2-40B4-BE49-F238E27FC236}">
              <a16:creationId xmlns:a16="http://schemas.microsoft.com/office/drawing/2014/main" id="{CE3E6A5E-00E5-4D33-8014-D5C2E98D8934}"/>
            </a:ext>
          </a:extLst>
        </xdr:cNvPr>
        <xdr:cNvSpPr/>
      </xdr:nvSpPr>
      <xdr:spPr>
        <a:xfrm>
          <a:off x="148861" y="1007282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52</xdr:row>
      <xdr:rowOff>5715</xdr:rowOff>
    </xdr:from>
    <xdr:to>
      <xdr:col>2</xdr:col>
      <xdr:colOff>223156</xdr:colOff>
      <xdr:row>52</xdr:row>
      <xdr:rowOff>68580</xdr:rowOff>
    </xdr:to>
    <xdr:sp macro="" textlink="">
      <xdr:nvSpPr>
        <xdr:cNvPr id="100" name="Rectangle 99">
          <a:extLst>
            <a:ext uri="{FF2B5EF4-FFF2-40B4-BE49-F238E27FC236}">
              <a16:creationId xmlns:a16="http://schemas.microsoft.com/office/drawing/2014/main" id="{5D33646C-8801-4169-AE42-F0ED5C8C590B}"/>
            </a:ext>
          </a:extLst>
        </xdr:cNvPr>
        <xdr:cNvSpPr/>
      </xdr:nvSpPr>
      <xdr:spPr>
        <a:xfrm>
          <a:off x="2939958" y="1068677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52</xdr:row>
      <xdr:rowOff>5715</xdr:rowOff>
    </xdr:from>
    <xdr:to>
      <xdr:col>0</xdr:col>
      <xdr:colOff>223156</xdr:colOff>
      <xdr:row>52</xdr:row>
      <xdr:rowOff>68580</xdr:rowOff>
    </xdr:to>
    <xdr:sp macro="" textlink="">
      <xdr:nvSpPr>
        <xdr:cNvPr id="101" name="Rectangle 100">
          <a:extLst>
            <a:ext uri="{FF2B5EF4-FFF2-40B4-BE49-F238E27FC236}">
              <a16:creationId xmlns:a16="http://schemas.microsoft.com/office/drawing/2014/main" id="{9DA7ED1E-74EC-4641-9B85-F0658BD89A42}"/>
            </a:ext>
          </a:extLst>
        </xdr:cNvPr>
        <xdr:cNvSpPr/>
      </xdr:nvSpPr>
      <xdr:spPr>
        <a:xfrm>
          <a:off x="148861" y="1068677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140153</xdr:colOff>
      <xdr:row>18</xdr:row>
      <xdr:rowOff>5715</xdr:rowOff>
    </xdr:from>
    <xdr:to>
      <xdr:col>4</xdr:col>
      <xdr:colOff>214448</xdr:colOff>
      <xdr:row>18</xdr:row>
      <xdr:rowOff>68580</xdr:rowOff>
    </xdr:to>
    <xdr:sp macro="" textlink="">
      <xdr:nvSpPr>
        <xdr:cNvPr id="107" name="Rectangle 106">
          <a:extLst>
            <a:ext uri="{FF2B5EF4-FFF2-40B4-BE49-F238E27FC236}">
              <a16:creationId xmlns:a16="http://schemas.microsoft.com/office/drawing/2014/main" id="{0033C723-0E1E-42F2-B83B-20A0E1DBE663}"/>
            </a:ext>
          </a:extLst>
        </xdr:cNvPr>
        <xdr:cNvSpPr/>
      </xdr:nvSpPr>
      <xdr:spPr>
        <a:xfrm>
          <a:off x="5722347" y="356752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140153</xdr:colOff>
      <xdr:row>22</xdr:row>
      <xdr:rowOff>5715</xdr:rowOff>
    </xdr:from>
    <xdr:to>
      <xdr:col>4</xdr:col>
      <xdr:colOff>214448</xdr:colOff>
      <xdr:row>22</xdr:row>
      <xdr:rowOff>68580</xdr:rowOff>
    </xdr:to>
    <xdr:sp macro="" textlink="">
      <xdr:nvSpPr>
        <xdr:cNvPr id="108" name="Rectangle 107">
          <a:extLst>
            <a:ext uri="{FF2B5EF4-FFF2-40B4-BE49-F238E27FC236}">
              <a16:creationId xmlns:a16="http://schemas.microsoft.com/office/drawing/2014/main" id="{710AB312-E3C1-4D1E-9C8C-64797A1BB644}"/>
            </a:ext>
          </a:extLst>
        </xdr:cNvPr>
        <xdr:cNvSpPr/>
      </xdr:nvSpPr>
      <xdr:spPr>
        <a:xfrm>
          <a:off x="5722347" y="41640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25</xdr:row>
      <xdr:rowOff>5715</xdr:rowOff>
    </xdr:from>
    <xdr:to>
      <xdr:col>4</xdr:col>
      <xdr:colOff>223156</xdr:colOff>
      <xdr:row>25</xdr:row>
      <xdr:rowOff>68580</xdr:rowOff>
    </xdr:to>
    <xdr:sp macro="" textlink="">
      <xdr:nvSpPr>
        <xdr:cNvPr id="109" name="Rectangle 108">
          <a:extLst>
            <a:ext uri="{FF2B5EF4-FFF2-40B4-BE49-F238E27FC236}">
              <a16:creationId xmlns:a16="http://schemas.microsoft.com/office/drawing/2014/main" id="{347AF7A4-6E51-4879-9F6D-2066FED6FAF5}"/>
            </a:ext>
          </a:extLst>
        </xdr:cNvPr>
        <xdr:cNvSpPr/>
      </xdr:nvSpPr>
      <xdr:spPr>
        <a:xfrm>
          <a:off x="5731055" y="463867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29</xdr:row>
      <xdr:rowOff>5715</xdr:rowOff>
    </xdr:from>
    <xdr:to>
      <xdr:col>4</xdr:col>
      <xdr:colOff>223156</xdr:colOff>
      <xdr:row>29</xdr:row>
      <xdr:rowOff>68580</xdr:rowOff>
    </xdr:to>
    <xdr:sp macro="" textlink="">
      <xdr:nvSpPr>
        <xdr:cNvPr id="110" name="Rectangle 109">
          <a:extLst>
            <a:ext uri="{FF2B5EF4-FFF2-40B4-BE49-F238E27FC236}">
              <a16:creationId xmlns:a16="http://schemas.microsoft.com/office/drawing/2014/main" id="{5514842B-24D5-4F2D-97F7-F3EFC40E7879}"/>
            </a:ext>
          </a:extLst>
        </xdr:cNvPr>
        <xdr:cNvSpPr/>
      </xdr:nvSpPr>
      <xdr:spPr>
        <a:xfrm>
          <a:off x="5731055" y="534406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36</xdr:row>
      <xdr:rowOff>5715</xdr:rowOff>
    </xdr:from>
    <xdr:to>
      <xdr:col>4</xdr:col>
      <xdr:colOff>223156</xdr:colOff>
      <xdr:row>36</xdr:row>
      <xdr:rowOff>68580</xdr:rowOff>
    </xdr:to>
    <xdr:sp macro="" textlink="">
      <xdr:nvSpPr>
        <xdr:cNvPr id="111" name="Rectangle 110">
          <a:extLst>
            <a:ext uri="{FF2B5EF4-FFF2-40B4-BE49-F238E27FC236}">
              <a16:creationId xmlns:a16="http://schemas.microsoft.com/office/drawing/2014/main" id="{657595F3-B513-4D57-90AB-1FD2CA9AD591}"/>
            </a:ext>
          </a:extLst>
        </xdr:cNvPr>
        <xdr:cNvSpPr/>
      </xdr:nvSpPr>
      <xdr:spPr>
        <a:xfrm>
          <a:off x="5731055" y="70074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41</xdr:row>
      <xdr:rowOff>5715</xdr:rowOff>
    </xdr:from>
    <xdr:to>
      <xdr:col>4</xdr:col>
      <xdr:colOff>223156</xdr:colOff>
      <xdr:row>41</xdr:row>
      <xdr:rowOff>68580</xdr:rowOff>
    </xdr:to>
    <xdr:sp macro="" textlink="">
      <xdr:nvSpPr>
        <xdr:cNvPr id="112" name="Rectangle 111">
          <a:extLst>
            <a:ext uri="{FF2B5EF4-FFF2-40B4-BE49-F238E27FC236}">
              <a16:creationId xmlns:a16="http://schemas.microsoft.com/office/drawing/2014/main" id="{961A00D1-B196-4F6D-8516-6C248D84F125}"/>
            </a:ext>
          </a:extLst>
        </xdr:cNvPr>
        <xdr:cNvSpPr/>
      </xdr:nvSpPr>
      <xdr:spPr>
        <a:xfrm>
          <a:off x="5731055" y="7765052"/>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43</xdr:row>
      <xdr:rowOff>5715</xdr:rowOff>
    </xdr:from>
    <xdr:to>
      <xdr:col>4</xdr:col>
      <xdr:colOff>223156</xdr:colOff>
      <xdr:row>43</xdr:row>
      <xdr:rowOff>68580</xdr:rowOff>
    </xdr:to>
    <xdr:sp macro="" textlink="">
      <xdr:nvSpPr>
        <xdr:cNvPr id="113" name="Rectangle 112">
          <a:extLst>
            <a:ext uri="{FF2B5EF4-FFF2-40B4-BE49-F238E27FC236}">
              <a16:creationId xmlns:a16="http://schemas.microsoft.com/office/drawing/2014/main" id="{5C5A9C68-9A4A-4FA1-9775-C6FB2A9B0F31}"/>
            </a:ext>
          </a:extLst>
        </xdr:cNvPr>
        <xdr:cNvSpPr/>
      </xdr:nvSpPr>
      <xdr:spPr>
        <a:xfrm>
          <a:off x="5731055" y="828756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50</xdr:row>
      <xdr:rowOff>5715</xdr:rowOff>
    </xdr:from>
    <xdr:to>
      <xdr:col>4</xdr:col>
      <xdr:colOff>223156</xdr:colOff>
      <xdr:row>50</xdr:row>
      <xdr:rowOff>68580</xdr:rowOff>
    </xdr:to>
    <xdr:sp macro="" textlink="">
      <xdr:nvSpPr>
        <xdr:cNvPr id="114" name="Rectangle 113">
          <a:extLst>
            <a:ext uri="{FF2B5EF4-FFF2-40B4-BE49-F238E27FC236}">
              <a16:creationId xmlns:a16="http://schemas.microsoft.com/office/drawing/2014/main" id="{4C0B8F10-7E67-4384-8EDF-9ADD0596802C}"/>
            </a:ext>
          </a:extLst>
        </xdr:cNvPr>
        <xdr:cNvSpPr/>
      </xdr:nvSpPr>
      <xdr:spPr>
        <a:xfrm>
          <a:off x="5731055" y="1007282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52</xdr:row>
      <xdr:rowOff>5715</xdr:rowOff>
    </xdr:from>
    <xdr:to>
      <xdr:col>4</xdr:col>
      <xdr:colOff>223156</xdr:colOff>
      <xdr:row>52</xdr:row>
      <xdr:rowOff>68580</xdr:rowOff>
    </xdr:to>
    <xdr:sp macro="" textlink="">
      <xdr:nvSpPr>
        <xdr:cNvPr id="115" name="Rectangle 114">
          <a:extLst>
            <a:ext uri="{FF2B5EF4-FFF2-40B4-BE49-F238E27FC236}">
              <a16:creationId xmlns:a16="http://schemas.microsoft.com/office/drawing/2014/main" id="{0C569695-D2D0-488C-9EF7-084D5E6699CA}"/>
            </a:ext>
          </a:extLst>
        </xdr:cNvPr>
        <xdr:cNvSpPr/>
      </xdr:nvSpPr>
      <xdr:spPr>
        <a:xfrm>
          <a:off x="5731055" y="1068677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74</xdr:row>
      <xdr:rowOff>5715</xdr:rowOff>
    </xdr:from>
    <xdr:to>
      <xdr:col>2</xdr:col>
      <xdr:colOff>223156</xdr:colOff>
      <xdr:row>74</xdr:row>
      <xdr:rowOff>68580</xdr:rowOff>
    </xdr:to>
    <xdr:sp macro="" textlink="">
      <xdr:nvSpPr>
        <xdr:cNvPr id="124" name="Rectangle 123">
          <a:extLst>
            <a:ext uri="{FF2B5EF4-FFF2-40B4-BE49-F238E27FC236}">
              <a16:creationId xmlns:a16="http://schemas.microsoft.com/office/drawing/2014/main" id="{F31AB60B-DAEA-4EEF-A107-41E2F22946C1}"/>
            </a:ext>
          </a:extLst>
        </xdr:cNvPr>
        <xdr:cNvSpPr/>
      </xdr:nvSpPr>
      <xdr:spPr>
        <a:xfrm>
          <a:off x="2939958" y="1558970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74</xdr:row>
      <xdr:rowOff>5715</xdr:rowOff>
    </xdr:from>
    <xdr:to>
      <xdr:col>0</xdr:col>
      <xdr:colOff>223156</xdr:colOff>
      <xdr:row>74</xdr:row>
      <xdr:rowOff>68580</xdr:rowOff>
    </xdr:to>
    <xdr:sp macro="" textlink="">
      <xdr:nvSpPr>
        <xdr:cNvPr id="125" name="Rectangle 124">
          <a:extLst>
            <a:ext uri="{FF2B5EF4-FFF2-40B4-BE49-F238E27FC236}">
              <a16:creationId xmlns:a16="http://schemas.microsoft.com/office/drawing/2014/main" id="{57D8BDE7-5562-4156-994C-5E0960E0FED3}"/>
            </a:ext>
          </a:extLst>
        </xdr:cNvPr>
        <xdr:cNvSpPr/>
      </xdr:nvSpPr>
      <xdr:spPr>
        <a:xfrm>
          <a:off x="148861" y="1558970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78</xdr:row>
      <xdr:rowOff>5715</xdr:rowOff>
    </xdr:from>
    <xdr:to>
      <xdr:col>2</xdr:col>
      <xdr:colOff>223156</xdr:colOff>
      <xdr:row>78</xdr:row>
      <xdr:rowOff>68580</xdr:rowOff>
    </xdr:to>
    <xdr:sp macro="" textlink="">
      <xdr:nvSpPr>
        <xdr:cNvPr id="126" name="Rectangle 125">
          <a:extLst>
            <a:ext uri="{FF2B5EF4-FFF2-40B4-BE49-F238E27FC236}">
              <a16:creationId xmlns:a16="http://schemas.microsoft.com/office/drawing/2014/main" id="{497E2BE5-DAAD-4BFD-8E0E-1A9B1346B1D3}"/>
            </a:ext>
          </a:extLst>
        </xdr:cNvPr>
        <xdr:cNvSpPr/>
      </xdr:nvSpPr>
      <xdr:spPr>
        <a:xfrm>
          <a:off x="2939958" y="1618624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78</xdr:row>
      <xdr:rowOff>5715</xdr:rowOff>
    </xdr:from>
    <xdr:to>
      <xdr:col>0</xdr:col>
      <xdr:colOff>223156</xdr:colOff>
      <xdr:row>78</xdr:row>
      <xdr:rowOff>68580</xdr:rowOff>
    </xdr:to>
    <xdr:sp macro="" textlink="">
      <xdr:nvSpPr>
        <xdr:cNvPr id="127" name="Rectangle 126">
          <a:extLst>
            <a:ext uri="{FF2B5EF4-FFF2-40B4-BE49-F238E27FC236}">
              <a16:creationId xmlns:a16="http://schemas.microsoft.com/office/drawing/2014/main" id="{6C51BAB6-8C9F-4E78-9A96-A8A3E037B329}"/>
            </a:ext>
          </a:extLst>
        </xdr:cNvPr>
        <xdr:cNvSpPr/>
      </xdr:nvSpPr>
      <xdr:spPr>
        <a:xfrm>
          <a:off x="148861" y="1618624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81</xdr:row>
      <xdr:rowOff>5715</xdr:rowOff>
    </xdr:from>
    <xdr:to>
      <xdr:col>2</xdr:col>
      <xdr:colOff>223156</xdr:colOff>
      <xdr:row>81</xdr:row>
      <xdr:rowOff>68580</xdr:rowOff>
    </xdr:to>
    <xdr:sp macro="" textlink="">
      <xdr:nvSpPr>
        <xdr:cNvPr id="128" name="Rectangle 127">
          <a:extLst>
            <a:ext uri="{FF2B5EF4-FFF2-40B4-BE49-F238E27FC236}">
              <a16:creationId xmlns:a16="http://schemas.microsoft.com/office/drawing/2014/main" id="{CB716133-3FED-48C1-ABFD-67BDC28C135E}"/>
            </a:ext>
          </a:extLst>
        </xdr:cNvPr>
        <xdr:cNvSpPr/>
      </xdr:nvSpPr>
      <xdr:spPr>
        <a:xfrm>
          <a:off x="2939958" y="166608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81</xdr:row>
      <xdr:rowOff>5715</xdr:rowOff>
    </xdr:from>
    <xdr:to>
      <xdr:col>0</xdr:col>
      <xdr:colOff>223156</xdr:colOff>
      <xdr:row>81</xdr:row>
      <xdr:rowOff>68580</xdr:rowOff>
    </xdr:to>
    <xdr:sp macro="" textlink="">
      <xdr:nvSpPr>
        <xdr:cNvPr id="129" name="Rectangle 128">
          <a:extLst>
            <a:ext uri="{FF2B5EF4-FFF2-40B4-BE49-F238E27FC236}">
              <a16:creationId xmlns:a16="http://schemas.microsoft.com/office/drawing/2014/main" id="{5B92A15C-1F8F-4A40-BDFF-D888D7402FE5}"/>
            </a:ext>
          </a:extLst>
        </xdr:cNvPr>
        <xdr:cNvSpPr/>
      </xdr:nvSpPr>
      <xdr:spPr>
        <a:xfrm>
          <a:off x="148861" y="166608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85</xdr:row>
      <xdr:rowOff>5715</xdr:rowOff>
    </xdr:from>
    <xdr:to>
      <xdr:col>2</xdr:col>
      <xdr:colOff>223156</xdr:colOff>
      <xdr:row>85</xdr:row>
      <xdr:rowOff>68580</xdr:rowOff>
    </xdr:to>
    <xdr:sp macro="" textlink="">
      <xdr:nvSpPr>
        <xdr:cNvPr id="130" name="Rectangle 129">
          <a:extLst>
            <a:ext uri="{FF2B5EF4-FFF2-40B4-BE49-F238E27FC236}">
              <a16:creationId xmlns:a16="http://schemas.microsoft.com/office/drawing/2014/main" id="{330B2427-AF4A-42B5-BA8C-6DEF83C7ED02}"/>
            </a:ext>
          </a:extLst>
        </xdr:cNvPr>
        <xdr:cNvSpPr/>
      </xdr:nvSpPr>
      <xdr:spPr>
        <a:xfrm>
          <a:off x="2939958" y="17366252"/>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85</xdr:row>
      <xdr:rowOff>5715</xdr:rowOff>
    </xdr:from>
    <xdr:to>
      <xdr:col>0</xdr:col>
      <xdr:colOff>223156</xdr:colOff>
      <xdr:row>85</xdr:row>
      <xdr:rowOff>68580</xdr:rowOff>
    </xdr:to>
    <xdr:sp macro="" textlink="">
      <xdr:nvSpPr>
        <xdr:cNvPr id="131" name="Rectangle 130">
          <a:extLst>
            <a:ext uri="{FF2B5EF4-FFF2-40B4-BE49-F238E27FC236}">
              <a16:creationId xmlns:a16="http://schemas.microsoft.com/office/drawing/2014/main" id="{3DA11F7D-B5AF-4BB0-8760-256F1BCC0E8F}"/>
            </a:ext>
          </a:extLst>
        </xdr:cNvPr>
        <xdr:cNvSpPr/>
      </xdr:nvSpPr>
      <xdr:spPr>
        <a:xfrm>
          <a:off x="148861" y="17366252"/>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92</xdr:row>
      <xdr:rowOff>5715</xdr:rowOff>
    </xdr:from>
    <xdr:to>
      <xdr:col>2</xdr:col>
      <xdr:colOff>223156</xdr:colOff>
      <xdr:row>92</xdr:row>
      <xdr:rowOff>68580</xdr:rowOff>
    </xdr:to>
    <xdr:sp macro="" textlink="">
      <xdr:nvSpPr>
        <xdr:cNvPr id="132" name="Rectangle 131">
          <a:extLst>
            <a:ext uri="{FF2B5EF4-FFF2-40B4-BE49-F238E27FC236}">
              <a16:creationId xmlns:a16="http://schemas.microsoft.com/office/drawing/2014/main" id="{1ACA0E81-1B93-4003-ADEF-73CCAB630C97}"/>
            </a:ext>
          </a:extLst>
        </xdr:cNvPr>
        <xdr:cNvSpPr/>
      </xdr:nvSpPr>
      <xdr:spPr>
        <a:xfrm>
          <a:off x="2939958" y="1902958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92</xdr:row>
      <xdr:rowOff>5715</xdr:rowOff>
    </xdr:from>
    <xdr:to>
      <xdr:col>0</xdr:col>
      <xdr:colOff>223156</xdr:colOff>
      <xdr:row>92</xdr:row>
      <xdr:rowOff>68580</xdr:rowOff>
    </xdr:to>
    <xdr:sp macro="" textlink="">
      <xdr:nvSpPr>
        <xdr:cNvPr id="133" name="Rectangle 132">
          <a:extLst>
            <a:ext uri="{FF2B5EF4-FFF2-40B4-BE49-F238E27FC236}">
              <a16:creationId xmlns:a16="http://schemas.microsoft.com/office/drawing/2014/main" id="{91D707A1-26DD-441A-8285-1AA9B1E1D235}"/>
            </a:ext>
          </a:extLst>
        </xdr:cNvPr>
        <xdr:cNvSpPr/>
      </xdr:nvSpPr>
      <xdr:spPr>
        <a:xfrm>
          <a:off x="148861" y="1902958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97</xdr:row>
      <xdr:rowOff>5715</xdr:rowOff>
    </xdr:from>
    <xdr:to>
      <xdr:col>2</xdr:col>
      <xdr:colOff>223156</xdr:colOff>
      <xdr:row>97</xdr:row>
      <xdr:rowOff>68580</xdr:rowOff>
    </xdr:to>
    <xdr:sp macro="" textlink="">
      <xdr:nvSpPr>
        <xdr:cNvPr id="134" name="Rectangle 133">
          <a:extLst>
            <a:ext uri="{FF2B5EF4-FFF2-40B4-BE49-F238E27FC236}">
              <a16:creationId xmlns:a16="http://schemas.microsoft.com/office/drawing/2014/main" id="{C1705E41-07BE-45D5-A5C5-E2DD1FA48C16}"/>
            </a:ext>
          </a:extLst>
        </xdr:cNvPr>
        <xdr:cNvSpPr/>
      </xdr:nvSpPr>
      <xdr:spPr>
        <a:xfrm>
          <a:off x="2939958" y="1978723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97</xdr:row>
      <xdr:rowOff>5715</xdr:rowOff>
    </xdr:from>
    <xdr:to>
      <xdr:col>0</xdr:col>
      <xdr:colOff>223156</xdr:colOff>
      <xdr:row>97</xdr:row>
      <xdr:rowOff>68580</xdr:rowOff>
    </xdr:to>
    <xdr:sp macro="" textlink="">
      <xdr:nvSpPr>
        <xdr:cNvPr id="135" name="Rectangle 134">
          <a:extLst>
            <a:ext uri="{FF2B5EF4-FFF2-40B4-BE49-F238E27FC236}">
              <a16:creationId xmlns:a16="http://schemas.microsoft.com/office/drawing/2014/main" id="{250910F1-4338-490C-B004-68C574560A22}"/>
            </a:ext>
          </a:extLst>
        </xdr:cNvPr>
        <xdr:cNvSpPr/>
      </xdr:nvSpPr>
      <xdr:spPr>
        <a:xfrm>
          <a:off x="148861" y="1978723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99</xdr:row>
      <xdr:rowOff>5715</xdr:rowOff>
    </xdr:from>
    <xdr:to>
      <xdr:col>2</xdr:col>
      <xdr:colOff>223156</xdr:colOff>
      <xdr:row>99</xdr:row>
      <xdr:rowOff>68580</xdr:rowOff>
    </xdr:to>
    <xdr:sp macro="" textlink="">
      <xdr:nvSpPr>
        <xdr:cNvPr id="136" name="Rectangle 135">
          <a:extLst>
            <a:ext uri="{FF2B5EF4-FFF2-40B4-BE49-F238E27FC236}">
              <a16:creationId xmlns:a16="http://schemas.microsoft.com/office/drawing/2014/main" id="{D599AB84-40DF-4C2E-B9F4-A10FD3334B7A}"/>
            </a:ext>
          </a:extLst>
        </xdr:cNvPr>
        <xdr:cNvSpPr/>
      </xdr:nvSpPr>
      <xdr:spPr>
        <a:xfrm>
          <a:off x="2939958" y="2030974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99</xdr:row>
      <xdr:rowOff>5715</xdr:rowOff>
    </xdr:from>
    <xdr:to>
      <xdr:col>0</xdr:col>
      <xdr:colOff>223156</xdr:colOff>
      <xdr:row>99</xdr:row>
      <xdr:rowOff>68580</xdr:rowOff>
    </xdr:to>
    <xdr:sp macro="" textlink="">
      <xdr:nvSpPr>
        <xdr:cNvPr id="137" name="Rectangle 136">
          <a:extLst>
            <a:ext uri="{FF2B5EF4-FFF2-40B4-BE49-F238E27FC236}">
              <a16:creationId xmlns:a16="http://schemas.microsoft.com/office/drawing/2014/main" id="{67BDD831-0A77-4D6E-BC03-08EC1D54FC3A}"/>
            </a:ext>
          </a:extLst>
        </xdr:cNvPr>
        <xdr:cNvSpPr/>
      </xdr:nvSpPr>
      <xdr:spPr>
        <a:xfrm>
          <a:off x="148861" y="2030974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106</xdr:row>
      <xdr:rowOff>5715</xdr:rowOff>
    </xdr:from>
    <xdr:to>
      <xdr:col>2</xdr:col>
      <xdr:colOff>223156</xdr:colOff>
      <xdr:row>106</xdr:row>
      <xdr:rowOff>68580</xdr:rowOff>
    </xdr:to>
    <xdr:sp macro="" textlink="">
      <xdr:nvSpPr>
        <xdr:cNvPr id="138" name="Rectangle 137">
          <a:extLst>
            <a:ext uri="{FF2B5EF4-FFF2-40B4-BE49-F238E27FC236}">
              <a16:creationId xmlns:a16="http://schemas.microsoft.com/office/drawing/2014/main" id="{1AFEBCF2-1C00-4A4F-8B50-97242472DAAC}"/>
            </a:ext>
          </a:extLst>
        </xdr:cNvPr>
        <xdr:cNvSpPr/>
      </xdr:nvSpPr>
      <xdr:spPr>
        <a:xfrm>
          <a:off x="2939958" y="220950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106</xdr:row>
      <xdr:rowOff>5715</xdr:rowOff>
    </xdr:from>
    <xdr:to>
      <xdr:col>0</xdr:col>
      <xdr:colOff>223156</xdr:colOff>
      <xdr:row>106</xdr:row>
      <xdr:rowOff>68580</xdr:rowOff>
    </xdr:to>
    <xdr:sp macro="" textlink="">
      <xdr:nvSpPr>
        <xdr:cNvPr id="139" name="Rectangle 138">
          <a:extLst>
            <a:ext uri="{FF2B5EF4-FFF2-40B4-BE49-F238E27FC236}">
              <a16:creationId xmlns:a16="http://schemas.microsoft.com/office/drawing/2014/main" id="{99B456D9-01C5-4D26-A18C-91AE8D32E03A}"/>
            </a:ext>
          </a:extLst>
        </xdr:cNvPr>
        <xdr:cNvSpPr/>
      </xdr:nvSpPr>
      <xdr:spPr>
        <a:xfrm>
          <a:off x="148861" y="220950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108</xdr:row>
      <xdr:rowOff>5715</xdr:rowOff>
    </xdr:from>
    <xdr:to>
      <xdr:col>2</xdr:col>
      <xdr:colOff>223156</xdr:colOff>
      <xdr:row>108</xdr:row>
      <xdr:rowOff>68580</xdr:rowOff>
    </xdr:to>
    <xdr:sp macro="" textlink="">
      <xdr:nvSpPr>
        <xdr:cNvPr id="140" name="Rectangle 139">
          <a:extLst>
            <a:ext uri="{FF2B5EF4-FFF2-40B4-BE49-F238E27FC236}">
              <a16:creationId xmlns:a16="http://schemas.microsoft.com/office/drawing/2014/main" id="{2788D8B6-45C1-4E36-AD2E-BBAA1CBBBD34}"/>
            </a:ext>
          </a:extLst>
        </xdr:cNvPr>
        <xdr:cNvSpPr/>
      </xdr:nvSpPr>
      <xdr:spPr>
        <a:xfrm>
          <a:off x="2939958" y="2270896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108</xdr:row>
      <xdr:rowOff>5715</xdr:rowOff>
    </xdr:from>
    <xdr:to>
      <xdr:col>0</xdr:col>
      <xdr:colOff>223156</xdr:colOff>
      <xdr:row>108</xdr:row>
      <xdr:rowOff>68580</xdr:rowOff>
    </xdr:to>
    <xdr:sp macro="" textlink="">
      <xdr:nvSpPr>
        <xdr:cNvPr id="141" name="Rectangle 140">
          <a:extLst>
            <a:ext uri="{FF2B5EF4-FFF2-40B4-BE49-F238E27FC236}">
              <a16:creationId xmlns:a16="http://schemas.microsoft.com/office/drawing/2014/main" id="{60B8C1DA-9A52-463D-81FC-D2734B0E5D2E}"/>
            </a:ext>
          </a:extLst>
        </xdr:cNvPr>
        <xdr:cNvSpPr/>
      </xdr:nvSpPr>
      <xdr:spPr>
        <a:xfrm>
          <a:off x="148861" y="2270896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74</xdr:row>
      <xdr:rowOff>5715</xdr:rowOff>
    </xdr:from>
    <xdr:to>
      <xdr:col>4</xdr:col>
      <xdr:colOff>223156</xdr:colOff>
      <xdr:row>74</xdr:row>
      <xdr:rowOff>68580</xdr:rowOff>
    </xdr:to>
    <xdr:sp macro="" textlink="">
      <xdr:nvSpPr>
        <xdr:cNvPr id="147" name="Rectangle 146">
          <a:extLst>
            <a:ext uri="{FF2B5EF4-FFF2-40B4-BE49-F238E27FC236}">
              <a16:creationId xmlns:a16="http://schemas.microsoft.com/office/drawing/2014/main" id="{48172D16-E6BB-41B6-96AD-2757B1D45C6C}"/>
            </a:ext>
          </a:extLst>
        </xdr:cNvPr>
        <xdr:cNvSpPr/>
      </xdr:nvSpPr>
      <xdr:spPr>
        <a:xfrm>
          <a:off x="5731055" y="1558970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78</xdr:row>
      <xdr:rowOff>5715</xdr:rowOff>
    </xdr:from>
    <xdr:to>
      <xdr:col>4</xdr:col>
      <xdr:colOff>223156</xdr:colOff>
      <xdr:row>78</xdr:row>
      <xdr:rowOff>68580</xdr:rowOff>
    </xdr:to>
    <xdr:sp macro="" textlink="">
      <xdr:nvSpPr>
        <xdr:cNvPr id="148" name="Rectangle 147">
          <a:extLst>
            <a:ext uri="{FF2B5EF4-FFF2-40B4-BE49-F238E27FC236}">
              <a16:creationId xmlns:a16="http://schemas.microsoft.com/office/drawing/2014/main" id="{130D44F8-DFF0-4306-936B-C563354A4566}"/>
            </a:ext>
          </a:extLst>
        </xdr:cNvPr>
        <xdr:cNvSpPr/>
      </xdr:nvSpPr>
      <xdr:spPr>
        <a:xfrm>
          <a:off x="5731055" y="1618624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81</xdr:row>
      <xdr:rowOff>5715</xdr:rowOff>
    </xdr:from>
    <xdr:to>
      <xdr:col>4</xdr:col>
      <xdr:colOff>223156</xdr:colOff>
      <xdr:row>81</xdr:row>
      <xdr:rowOff>68580</xdr:rowOff>
    </xdr:to>
    <xdr:sp macro="" textlink="">
      <xdr:nvSpPr>
        <xdr:cNvPr id="149" name="Rectangle 148">
          <a:extLst>
            <a:ext uri="{FF2B5EF4-FFF2-40B4-BE49-F238E27FC236}">
              <a16:creationId xmlns:a16="http://schemas.microsoft.com/office/drawing/2014/main" id="{C317B27F-F76A-4266-A3FE-C9E08A31D3BD}"/>
            </a:ext>
          </a:extLst>
        </xdr:cNvPr>
        <xdr:cNvSpPr/>
      </xdr:nvSpPr>
      <xdr:spPr>
        <a:xfrm>
          <a:off x="5731055" y="166608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85</xdr:row>
      <xdr:rowOff>5715</xdr:rowOff>
    </xdr:from>
    <xdr:to>
      <xdr:col>4</xdr:col>
      <xdr:colOff>223156</xdr:colOff>
      <xdr:row>85</xdr:row>
      <xdr:rowOff>68580</xdr:rowOff>
    </xdr:to>
    <xdr:sp macro="" textlink="">
      <xdr:nvSpPr>
        <xdr:cNvPr id="150" name="Rectangle 149">
          <a:extLst>
            <a:ext uri="{FF2B5EF4-FFF2-40B4-BE49-F238E27FC236}">
              <a16:creationId xmlns:a16="http://schemas.microsoft.com/office/drawing/2014/main" id="{D3427B32-024D-4B5E-9706-6FA35901B6AB}"/>
            </a:ext>
          </a:extLst>
        </xdr:cNvPr>
        <xdr:cNvSpPr/>
      </xdr:nvSpPr>
      <xdr:spPr>
        <a:xfrm>
          <a:off x="5731055" y="17366252"/>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92</xdr:row>
      <xdr:rowOff>5715</xdr:rowOff>
    </xdr:from>
    <xdr:to>
      <xdr:col>4</xdr:col>
      <xdr:colOff>223156</xdr:colOff>
      <xdr:row>92</xdr:row>
      <xdr:rowOff>68580</xdr:rowOff>
    </xdr:to>
    <xdr:sp macro="" textlink="">
      <xdr:nvSpPr>
        <xdr:cNvPr id="151" name="Rectangle 150">
          <a:extLst>
            <a:ext uri="{FF2B5EF4-FFF2-40B4-BE49-F238E27FC236}">
              <a16:creationId xmlns:a16="http://schemas.microsoft.com/office/drawing/2014/main" id="{903978D0-BE8B-4D3C-9642-B227F0B2BED0}"/>
            </a:ext>
          </a:extLst>
        </xdr:cNvPr>
        <xdr:cNvSpPr/>
      </xdr:nvSpPr>
      <xdr:spPr>
        <a:xfrm>
          <a:off x="5731055" y="1902958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97</xdr:row>
      <xdr:rowOff>5715</xdr:rowOff>
    </xdr:from>
    <xdr:to>
      <xdr:col>4</xdr:col>
      <xdr:colOff>223156</xdr:colOff>
      <xdr:row>97</xdr:row>
      <xdr:rowOff>68580</xdr:rowOff>
    </xdr:to>
    <xdr:sp macro="" textlink="">
      <xdr:nvSpPr>
        <xdr:cNvPr id="152" name="Rectangle 151">
          <a:extLst>
            <a:ext uri="{FF2B5EF4-FFF2-40B4-BE49-F238E27FC236}">
              <a16:creationId xmlns:a16="http://schemas.microsoft.com/office/drawing/2014/main" id="{DB15DF10-795F-4616-A43C-ECA1C03C7803}"/>
            </a:ext>
          </a:extLst>
        </xdr:cNvPr>
        <xdr:cNvSpPr/>
      </xdr:nvSpPr>
      <xdr:spPr>
        <a:xfrm>
          <a:off x="5731055" y="1978723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99</xdr:row>
      <xdr:rowOff>5715</xdr:rowOff>
    </xdr:from>
    <xdr:to>
      <xdr:col>4</xdr:col>
      <xdr:colOff>223156</xdr:colOff>
      <xdr:row>99</xdr:row>
      <xdr:rowOff>68580</xdr:rowOff>
    </xdr:to>
    <xdr:sp macro="" textlink="">
      <xdr:nvSpPr>
        <xdr:cNvPr id="153" name="Rectangle 152">
          <a:extLst>
            <a:ext uri="{FF2B5EF4-FFF2-40B4-BE49-F238E27FC236}">
              <a16:creationId xmlns:a16="http://schemas.microsoft.com/office/drawing/2014/main" id="{0393A0AA-AB8A-4EE0-98D4-4F830884339B}"/>
            </a:ext>
          </a:extLst>
        </xdr:cNvPr>
        <xdr:cNvSpPr/>
      </xdr:nvSpPr>
      <xdr:spPr>
        <a:xfrm>
          <a:off x="5731055" y="2030974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106</xdr:row>
      <xdr:rowOff>5715</xdr:rowOff>
    </xdr:from>
    <xdr:to>
      <xdr:col>4</xdr:col>
      <xdr:colOff>223156</xdr:colOff>
      <xdr:row>106</xdr:row>
      <xdr:rowOff>68580</xdr:rowOff>
    </xdr:to>
    <xdr:sp macro="" textlink="">
      <xdr:nvSpPr>
        <xdr:cNvPr id="154" name="Rectangle 153">
          <a:extLst>
            <a:ext uri="{FF2B5EF4-FFF2-40B4-BE49-F238E27FC236}">
              <a16:creationId xmlns:a16="http://schemas.microsoft.com/office/drawing/2014/main" id="{80CBF98B-B64A-47FA-95BC-8793EC9EF1C5}"/>
            </a:ext>
          </a:extLst>
        </xdr:cNvPr>
        <xdr:cNvSpPr/>
      </xdr:nvSpPr>
      <xdr:spPr>
        <a:xfrm>
          <a:off x="5731055" y="220950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108</xdr:row>
      <xdr:rowOff>5715</xdr:rowOff>
    </xdr:from>
    <xdr:to>
      <xdr:col>4</xdr:col>
      <xdr:colOff>223156</xdr:colOff>
      <xdr:row>108</xdr:row>
      <xdr:rowOff>68580</xdr:rowOff>
    </xdr:to>
    <xdr:sp macro="" textlink="">
      <xdr:nvSpPr>
        <xdr:cNvPr id="155" name="Rectangle 154">
          <a:extLst>
            <a:ext uri="{FF2B5EF4-FFF2-40B4-BE49-F238E27FC236}">
              <a16:creationId xmlns:a16="http://schemas.microsoft.com/office/drawing/2014/main" id="{1CCBA6B4-3A09-4565-A716-CF04B3788D1C}"/>
            </a:ext>
          </a:extLst>
        </xdr:cNvPr>
        <xdr:cNvSpPr/>
      </xdr:nvSpPr>
      <xdr:spPr>
        <a:xfrm>
          <a:off x="5731055" y="2270896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135255</xdr:colOff>
      <xdr:row>15</xdr:row>
      <xdr:rowOff>5715</xdr:rowOff>
    </xdr:from>
    <xdr:to>
      <xdr:col>0</xdr:col>
      <xdr:colOff>227510</xdr:colOff>
      <xdr:row>16</xdr:row>
      <xdr:rowOff>0</xdr:rowOff>
    </xdr:to>
    <xdr:sp macro="" textlink="">
      <xdr:nvSpPr>
        <xdr:cNvPr id="6" name="Rectangle 5">
          <a:extLst>
            <a:ext uri="{FF2B5EF4-FFF2-40B4-BE49-F238E27FC236}">
              <a16:creationId xmlns:a16="http://schemas.microsoft.com/office/drawing/2014/main" id="{6ED999C4-9192-4D62-94A5-6B079B9E56ED}"/>
            </a:ext>
          </a:extLst>
        </xdr:cNvPr>
        <xdr:cNvSpPr/>
      </xdr:nvSpPr>
      <xdr:spPr>
        <a:xfrm>
          <a:off x="135255" y="1636395"/>
          <a:ext cx="92255" cy="7048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15</xdr:row>
      <xdr:rowOff>5715</xdr:rowOff>
    </xdr:from>
    <xdr:to>
      <xdr:col>2</xdr:col>
      <xdr:colOff>227510</xdr:colOff>
      <xdr:row>16</xdr:row>
      <xdr:rowOff>0</xdr:rowOff>
    </xdr:to>
    <xdr:sp macro="" textlink="">
      <xdr:nvSpPr>
        <xdr:cNvPr id="7" name="Rectangle 6">
          <a:extLst>
            <a:ext uri="{FF2B5EF4-FFF2-40B4-BE49-F238E27FC236}">
              <a16:creationId xmlns:a16="http://schemas.microsoft.com/office/drawing/2014/main" id="{14F4E496-DC63-4B75-BB1B-10EBB9C029DB}"/>
            </a:ext>
          </a:extLst>
        </xdr:cNvPr>
        <xdr:cNvSpPr/>
      </xdr:nvSpPr>
      <xdr:spPr>
        <a:xfrm>
          <a:off x="135255" y="1636395"/>
          <a:ext cx="92255" cy="7048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135255</xdr:colOff>
      <xdr:row>15</xdr:row>
      <xdr:rowOff>5715</xdr:rowOff>
    </xdr:from>
    <xdr:to>
      <xdr:col>4</xdr:col>
      <xdr:colOff>227510</xdr:colOff>
      <xdr:row>16</xdr:row>
      <xdr:rowOff>0</xdr:rowOff>
    </xdr:to>
    <xdr:sp macro="" textlink="">
      <xdr:nvSpPr>
        <xdr:cNvPr id="8" name="Rectangle 7">
          <a:extLst>
            <a:ext uri="{FF2B5EF4-FFF2-40B4-BE49-F238E27FC236}">
              <a16:creationId xmlns:a16="http://schemas.microsoft.com/office/drawing/2014/main" id="{0A531FC2-9E31-428C-A3DE-1A34062CFF23}"/>
            </a:ext>
          </a:extLst>
        </xdr:cNvPr>
        <xdr:cNvSpPr/>
      </xdr:nvSpPr>
      <xdr:spPr>
        <a:xfrm>
          <a:off x="135255" y="1636395"/>
          <a:ext cx="92255" cy="7048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8</xdr:row>
      <xdr:rowOff>5715</xdr:rowOff>
    </xdr:from>
    <xdr:to>
      <xdr:col>2</xdr:col>
      <xdr:colOff>227510</xdr:colOff>
      <xdr:row>9</xdr:row>
      <xdr:rowOff>0</xdr:rowOff>
    </xdr:to>
    <xdr:sp macro="" textlink="">
      <xdr:nvSpPr>
        <xdr:cNvPr id="9" name="Rectangle 8">
          <a:extLst>
            <a:ext uri="{FF2B5EF4-FFF2-40B4-BE49-F238E27FC236}">
              <a16:creationId xmlns:a16="http://schemas.microsoft.com/office/drawing/2014/main" id="{91BC41D1-AA2E-4E27-BCAD-452EBF05BC16}"/>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135255</xdr:colOff>
      <xdr:row>8</xdr:row>
      <xdr:rowOff>5715</xdr:rowOff>
    </xdr:from>
    <xdr:to>
      <xdr:col>4</xdr:col>
      <xdr:colOff>227510</xdr:colOff>
      <xdr:row>9</xdr:row>
      <xdr:rowOff>0</xdr:rowOff>
    </xdr:to>
    <xdr:sp macro="" textlink="">
      <xdr:nvSpPr>
        <xdr:cNvPr id="11" name="Rectangle 10">
          <a:extLst>
            <a:ext uri="{FF2B5EF4-FFF2-40B4-BE49-F238E27FC236}">
              <a16:creationId xmlns:a16="http://schemas.microsoft.com/office/drawing/2014/main" id="{C3D229CB-EFF7-4CC4-8378-EE9A1120BD85}"/>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135255</xdr:colOff>
      <xdr:row>64</xdr:row>
      <xdr:rowOff>5715</xdr:rowOff>
    </xdr:from>
    <xdr:to>
      <xdr:col>0</xdr:col>
      <xdr:colOff>227510</xdr:colOff>
      <xdr:row>65</xdr:row>
      <xdr:rowOff>0</xdr:rowOff>
    </xdr:to>
    <xdr:sp macro="" textlink="">
      <xdr:nvSpPr>
        <xdr:cNvPr id="12" name="Rectangle 11">
          <a:extLst>
            <a:ext uri="{FF2B5EF4-FFF2-40B4-BE49-F238E27FC236}">
              <a16:creationId xmlns:a16="http://schemas.microsoft.com/office/drawing/2014/main" id="{9986D23C-57AD-4ED8-9F3C-52DA598FAC9B}"/>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64</xdr:row>
      <xdr:rowOff>5715</xdr:rowOff>
    </xdr:from>
    <xdr:to>
      <xdr:col>2</xdr:col>
      <xdr:colOff>227510</xdr:colOff>
      <xdr:row>65</xdr:row>
      <xdr:rowOff>0</xdr:rowOff>
    </xdr:to>
    <xdr:sp macro="" textlink="">
      <xdr:nvSpPr>
        <xdr:cNvPr id="13" name="Rectangle 12">
          <a:extLst>
            <a:ext uri="{FF2B5EF4-FFF2-40B4-BE49-F238E27FC236}">
              <a16:creationId xmlns:a16="http://schemas.microsoft.com/office/drawing/2014/main" id="{391E947E-390F-4985-BD3D-E9687292C799}"/>
            </a:ext>
          </a:extLst>
        </xdr:cNvPr>
        <xdr:cNvSpPr/>
      </xdr:nvSpPr>
      <xdr:spPr>
        <a:xfrm>
          <a:off x="2926352"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135255</xdr:colOff>
      <xdr:row>64</xdr:row>
      <xdr:rowOff>5715</xdr:rowOff>
    </xdr:from>
    <xdr:to>
      <xdr:col>4</xdr:col>
      <xdr:colOff>227510</xdr:colOff>
      <xdr:row>65</xdr:row>
      <xdr:rowOff>0</xdr:rowOff>
    </xdr:to>
    <xdr:sp macro="" textlink="">
      <xdr:nvSpPr>
        <xdr:cNvPr id="14" name="Rectangle 13">
          <a:extLst>
            <a:ext uri="{FF2B5EF4-FFF2-40B4-BE49-F238E27FC236}">
              <a16:creationId xmlns:a16="http://schemas.microsoft.com/office/drawing/2014/main" id="{A17D8F76-D980-499A-BEDD-50F29A85AB31}"/>
            </a:ext>
          </a:extLst>
        </xdr:cNvPr>
        <xdr:cNvSpPr/>
      </xdr:nvSpPr>
      <xdr:spPr>
        <a:xfrm>
          <a:off x="5717449"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135255</xdr:colOff>
      <xdr:row>41</xdr:row>
      <xdr:rowOff>5715</xdr:rowOff>
    </xdr:from>
    <xdr:to>
      <xdr:col>0</xdr:col>
      <xdr:colOff>227510</xdr:colOff>
      <xdr:row>42</xdr:row>
      <xdr:rowOff>0</xdr:rowOff>
    </xdr:to>
    <xdr:sp macro="" textlink="">
      <xdr:nvSpPr>
        <xdr:cNvPr id="15" name="Rectangle 14">
          <a:extLst>
            <a:ext uri="{FF2B5EF4-FFF2-40B4-BE49-F238E27FC236}">
              <a16:creationId xmlns:a16="http://schemas.microsoft.com/office/drawing/2014/main" id="{F92BB5C7-49DD-4D16-9F04-DD696FCFAA94}"/>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135255</xdr:colOff>
      <xdr:row>43</xdr:row>
      <xdr:rowOff>5715</xdr:rowOff>
    </xdr:from>
    <xdr:to>
      <xdr:col>0</xdr:col>
      <xdr:colOff>227510</xdr:colOff>
      <xdr:row>44</xdr:row>
      <xdr:rowOff>0</xdr:rowOff>
    </xdr:to>
    <xdr:sp macro="" textlink="">
      <xdr:nvSpPr>
        <xdr:cNvPr id="16" name="Rectangle 15">
          <a:extLst>
            <a:ext uri="{FF2B5EF4-FFF2-40B4-BE49-F238E27FC236}">
              <a16:creationId xmlns:a16="http://schemas.microsoft.com/office/drawing/2014/main" id="{BE80614F-11AF-40BA-A90F-C30813382D0C}"/>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41</xdr:row>
      <xdr:rowOff>5715</xdr:rowOff>
    </xdr:from>
    <xdr:to>
      <xdr:col>2</xdr:col>
      <xdr:colOff>227510</xdr:colOff>
      <xdr:row>42</xdr:row>
      <xdr:rowOff>0</xdr:rowOff>
    </xdr:to>
    <xdr:sp macro="" textlink="">
      <xdr:nvSpPr>
        <xdr:cNvPr id="17" name="Rectangle 16">
          <a:extLst>
            <a:ext uri="{FF2B5EF4-FFF2-40B4-BE49-F238E27FC236}">
              <a16:creationId xmlns:a16="http://schemas.microsoft.com/office/drawing/2014/main" id="{E929BCC5-CF0A-4563-B1F3-33F0FA7AEB44}"/>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43</xdr:row>
      <xdr:rowOff>5715</xdr:rowOff>
    </xdr:from>
    <xdr:to>
      <xdr:col>2</xdr:col>
      <xdr:colOff>227510</xdr:colOff>
      <xdr:row>44</xdr:row>
      <xdr:rowOff>0</xdr:rowOff>
    </xdr:to>
    <xdr:sp macro="" textlink="">
      <xdr:nvSpPr>
        <xdr:cNvPr id="18" name="Rectangle 17">
          <a:extLst>
            <a:ext uri="{FF2B5EF4-FFF2-40B4-BE49-F238E27FC236}">
              <a16:creationId xmlns:a16="http://schemas.microsoft.com/office/drawing/2014/main" id="{0D772C30-B518-4241-B810-FA39D5CFAA12}"/>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135255</xdr:colOff>
      <xdr:row>71</xdr:row>
      <xdr:rowOff>5715</xdr:rowOff>
    </xdr:from>
    <xdr:to>
      <xdr:col>0</xdr:col>
      <xdr:colOff>227510</xdr:colOff>
      <xdr:row>72</xdr:row>
      <xdr:rowOff>0</xdr:rowOff>
    </xdr:to>
    <xdr:sp macro="" textlink="">
      <xdr:nvSpPr>
        <xdr:cNvPr id="19" name="Rectangle 18">
          <a:extLst>
            <a:ext uri="{FF2B5EF4-FFF2-40B4-BE49-F238E27FC236}">
              <a16:creationId xmlns:a16="http://schemas.microsoft.com/office/drawing/2014/main" id="{FC7B8259-010D-47B1-B8D4-355C03469D63}"/>
            </a:ext>
          </a:extLst>
        </xdr:cNvPr>
        <xdr:cNvSpPr/>
      </xdr:nvSpPr>
      <xdr:spPr>
        <a:xfrm>
          <a:off x="135255" y="3092904"/>
          <a:ext cx="92255" cy="7266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71</xdr:row>
      <xdr:rowOff>5715</xdr:rowOff>
    </xdr:from>
    <xdr:to>
      <xdr:col>2</xdr:col>
      <xdr:colOff>227510</xdr:colOff>
      <xdr:row>72</xdr:row>
      <xdr:rowOff>0</xdr:rowOff>
    </xdr:to>
    <xdr:sp macro="" textlink="">
      <xdr:nvSpPr>
        <xdr:cNvPr id="20" name="Rectangle 19">
          <a:extLst>
            <a:ext uri="{FF2B5EF4-FFF2-40B4-BE49-F238E27FC236}">
              <a16:creationId xmlns:a16="http://schemas.microsoft.com/office/drawing/2014/main" id="{1D5C3941-AB06-42AF-BAD4-8A19E8EFE4CF}"/>
            </a:ext>
          </a:extLst>
        </xdr:cNvPr>
        <xdr:cNvSpPr/>
      </xdr:nvSpPr>
      <xdr:spPr>
        <a:xfrm>
          <a:off x="2926352" y="3092904"/>
          <a:ext cx="92255" cy="7266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135255</xdr:colOff>
      <xdr:row>71</xdr:row>
      <xdr:rowOff>5715</xdr:rowOff>
    </xdr:from>
    <xdr:to>
      <xdr:col>4</xdr:col>
      <xdr:colOff>227510</xdr:colOff>
      <xdr:row>72</xdr:row>
      <xdr:rowOff>0</xdr:rowOff>
    </xdr:to>
    <xdr:sp macro="" textlink="">
      <xdr:nvSpPr>
        <xdr:cNvPr id="21" name="Rectangle 20">
          <a:extLst>
            <a:ext uri="{FF2B5EF4-FFF2-40B4-BE49-F238E27FC236}">
              <a16:creationId xmlns:a16="http://schemas.microsoft.com/office/drawing/2014/main" id="{C919D830-7FCC-496B-801B-E089E8FC8276}"/>
            </a:ext>
          </a:extLst>
        </xdr:cNvPr>
        <xdr:cNvSpPr/>
      </xdr:nvSpPr>
      <xdr:spPr>
        <a:xfrm>
          <a:off x="5717449" y="3092904"/>
          <a:ext cx="92255" cy="7266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2F7C-D668-416F-B1E3-AB20273A2CDE}">
  <sheetPr>
    <pageSetUpPr fitToPage="1"/>
  </sheetPr>
  <dimension ref="A1:A36"/>
  <sheetViews>
    <sheetView workbookViewId="0"/>
  </sheetViews>
  <sheetFormatPr baseColWidth="10" defaultRowHeight="15" x14ac:dyDescent="0.25"/>
  <cols>
    <col min="1" max="1" width="76.1796875" customWidth="1"/>
  </cols>
  <sheetData>
    <row r="1" spans="1:1" ht="42" x14ac:dyDescent="0.25">
      <c r="A1" s="71" t="s">
        <v>104</v>
      </c>
    </row>
    <row r="3" spans="1:1" ht="30" x14ac:dyDescent="0.25">
      <c r="A3" s="72" t="s">
        <v>105</v>
      </c>
    </row>
    <row r="4" spans="1:1" x14ac:dyDescent="0.25">
      <c r="A4" s="73"/>
    </row>
    <row r="5" spans="1:1" ht="60" x14ac:dyDescent="0.25">
      <c r="A5" s="73" t="s">
        <v>106</v>
      </c>
    </row>
    <row r="6" spans="1:1" x14ac:dyDescent="0.25">
      <c r="A6" s="73"/>
    </row>
    <row r="7" spans="1:1" ht="45" x14ac:dyDescent="0.25">
      <c r="A7" s="73" t="s">
        <v>47</v>
      </c>
    </row>
    <row r="9" spans="1:1" ht="21" x14ac:dyDescent="0.4">
      <c r="A9" s="74" t="s">
        <v>49</v>
      </c>
    </row>
    <row r="10" spans="1:1" ht="31.8" x14ac:dyDescent="0.3">
      <c r="A10" s="75" t="s">
        <v>107</v>
      </c>
    </row>
    <row r="12" spans="1:1" ht="30" x14ac:dyDescent="0.25">
      <c r="A12" s="75" t="s">
        <v>82</v>
      </c>
    </row>
    <row r="14" spans="1:1" x14ac:dyDescent="0.25">
      <c r="A14" s="75" t="s">
        <v>99</v>
      </c>
    </row>
    <row r="16" spans="1:1" ht="30" x14ac:dyDescent="0.25">
      <c r="A16" s="75" t="s">
        <v>48</v>
      </c>
    </row>
    <row r="18" spans="1:1" ht="30" x14ac:dyDescent="0.25">
      <c r="A18" s="75" t="s">
        <v>83</v>
      </c>
    </row>
    <row r="20" spans="1:1" ht="45" x14ac:dyDescent="0.25">
      <c r="A20" s="75" t="s">
        <v>85</v>
      </c>
    </row>
    <row r="21" spans="1:1" x14ac:dyDescent="0.25">
      <c r="A21" s="76" t="s">
        <v>51</v>
      </c>
    </row>
    <row r="23" spans="1:1" ht="21" x14ac:dyDescent="0.4">
      <c r="A23" s="74" t="s">
        <v>52</v>
      </c>
    </row>
    <row r="24" spans="1:1" x14ac:dyDescent="0.25">
      <c r="A24" s="75" t="s">
        <v>84</v>
      </c>
    </row>
    <row r="25" spans="1:1" x14ac:dyDescent="0.25">
      <c r="A25" s="75"/>
    </row>
    <row r="26" spans="1:1" ht="45" x14ac:dyDescent="0.25">
      <c r="A26" s="75" t="s">
        <v>94</v>
      </c>
    </row>
    <row r="28" spans="1:1" ht="30" x14ac:dyDescent="0.25">
      <c r="A28" s="75" t="s">
        <v>108</v>
      </c>
    </row>
    <row r="30" spans="1:1" x14ac:dyDescent="0.25">
      <c r="A30" s="76" t="s">
        <v>80</v>
      </c>
    </row>
    <row r="32" spans="1:1" ht="21" x14ac:dyDescent="0.4">
      <c r="A32" s="74" t="s">
        <v>81</v>
      </c>
    </row>
    <row r="34" spans="1:1" ht="30" x14ac:dyDescent="0.25">
      <c r="A34" s="75" t="s">
        <v>109</v>
      </c>
    </row>
    <row r="36" spans="1:1" ht="45" x14ac:dyDescent="0.25">
      <c r="A36" s="75" t="s">
        <v>110</v>
      </c>
    </row>
  </sheetData>
  <sheetProtection algorithmName="SHA-512" hashValue="/9hZ+BNyPPrO3I+JNL7MhXEL4Vb8bI6602qDCZaEBdURoSuaulKP84WG7wECjXxPKdJI+rvNgnj5sfahPW8gpA==" saltValue="biy6ffc9UpRQzQRbQCixwg==" spinCount="100000" sheet="1" selectLockedCells="1" selectUnlockedCells="1"/>
  <printOptions horizontalCentered="1" verticalCentered="1"/>
  <pageMargins left="0" right="0" top="0" bottom="0" header="0" footer="0"/>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1F5B-AC36-40DC-B9A5-625FE1EA42BC}">
  <sheetPr>
    <pageSetUpPr fitToPage="1"/>
  </sheetPr>
  <dimension ref="A1:R61"/>
  <sheetViews>
    <sheetView showGridLines="0" tabSelected="1" zoomScale="75" zoomScaleNormal="75" workbookViewId="0">
      <selection activeCell="B5" sqref="B5:I5"/>
    </sheetView>
  </sheetViews>
  <sheetFormatPr baseColWidth="10" defaultColWidth="10.90625" defaultRowHeight="15" x14ac:dyDescent="0.25"/>
  <cols>
    <col min="1" max="1" width="11.6328125" style="1" customWidth="1"/>
    <col min="2" max="2" width="17.81640625" style="1" customWidth="1"/>
    <col min="3" max="3" width="6.6328125" style="1" customWidth="1"/>
    <col min="4" max="4" width="9.6328125" style="1" customWidth="1"/>
    <col min="5" max="5" width="2.6328125" style="1" customWidth="1"/>
    <col min="6" max="6" width="2.81640625" style="1" bestFit="1" customWidth="1"/>
    <col min="7" max="7" width="9.6328125" style="1" customWidth="1"/>
    <col min="8" max="9" width="2.6328125" style="1" customWidth="1"/>
    <col min="10" max="15" width="5.6328125" style="1" customWidth="1"/>
    <col min="16" max="16384" width="10.90625" style="1"/>
  </cols>
  <sheetData>
    <row r="1" spans="1:18" ht="33" customHeight="1" x14ac:dyDescent="0.25">
      <c r="A1" s="122" t="s">
        <v>103</v>
      </c>
      <c r="B1" s="122"/>
      <c r="C1" s="122"/>
      <c r="D1" s="122"/>
      <c r="E1" s="122"/>
      <c r="F1" s="122"/>
      <c r="G1" s="122"/>
      <c r="H1" s="122"/>
      <c r="I1" s="122"/>
      <c r="J1" s="122"/>
      <c r="K1" s="122"/>
      <c r="L1" s="4"/>
      <c r="M1" s="4"/>
      <c r="N1" s="4"/>
      <c r="O1" s="4"/>
    </row>
    <row r="2" spans="1:18" ht="33" customHeight="1" x14ac:dyDescent="0.25">
      <c r="A2" s="137" t="s">
        <v>22</v>
      </c>
      <c r="B2" s="137"/>
      <c r="C2" s="137" t="s">
        <v>23</v>
      </c>
      <c r="D2" s="137"/>
      <c r="E2" s="137"/>
      <c r="F2" s="137"/>
      <c r="G2" s="137"/>
      <c r="H2" s="137"/>
      <c r="I2" s="137"/>
      <c r="J2" s="137"/>
      <c r="K2" s="137"/>
      <c r="L2" s="137"/>
      <c r="M2" s="5"/>
      <c r="N2" s="5"/>
      <c r="O2" s="5"/>
    </row>
    <row r="3" spans="1:18" ht="85.2" customHeight="1" thickBot="1" x14ac:dyDescent="0.3">
      <c r="A3" s="135" t="s">
        <v>46</v>
      </c>
      <c r="B3" s="136"/>
      <c r="C3" s="136"/>
      <c r="D3" s="136"/>
      <c r="E3" s="136"/>
      <c r="F3" s="136"/>
      <c r="G3" s="136"/>
      <c r="H3" s="136"/>
      <c r="I3" s="136"/>
      <c r="J3" s="136"/>
      <c r="K3" s="136"/>
      <c r="L3" s="136"/>
      <c r="M3" s="136"/>
      <c r="N3" s="136"/>
      <c r="O3" s="136"/>
    </row>
    <row r="4" spans="1:18" ht="28.2" customHeight="1" x14ac:dyDescent="0.25">
      <c r="A4" s="98" t="s">
        <v>13</v>
      </c>
      <c r="B4" s="99"/>
      <c r="C4" s="99"/>
      <c r="D4" s="99"/>
      <c r="E4" s="99"/>
      <c r="F4" s="99"/>
      <c r="G4" s="99"/>
      <c r="H4" s="99"/>
      <c r="I4" s="100"/>
      <c r="J4" s="109" t="s">
        <v>21</v>
      </c>
      <c r="K4" s="109" t="s">
        <v>113</v>
      </c>
      <c r="L4" s="109" t="s">
        <v>111</v>
      </c>
      <c r="M4" s="109" t="s">
        <v>114</v>
      </c>
      <c r="N4" s="109" t="s">
        <v>112</v>
      </c>
      <c r="O4" s="138" t="s">
        <v>102</v>
      </c>
    </row>
    <row r="5" spans="1:18" ht="28.2" customHeight="1" x14ac:dyDescent="0.25">
      <c r="A5" s="84" t="s">
        <v>12</v>
      </c>
      <c r="B5" s="120"/>
      <c r="C5" s="120"/>
      <c r="D5" s="120"/>
      <c r="E5" s="120"/>
      <c r="F5" s="120"/>
      <c r="G5" s="120"/>
      <c r="H5" s="120"/>
      <c r="I5" s="121"/>
      <c r="J5" s="110"/>
      <c r="K5" s="110"/>
      <c r="L5" s="110"/>
      <c r="M5" s="110"/>
      <c r="N5" s="110"/>
      <c r="O5" s="139"/>
    </row>
    <row r="6" spans="1:18" ht="28.2" customHeight="1" x14ac:dyDescent="0.25">
      <c r="A6" s="6"/>
      <c r="B6" s="120"/>
      <c r="C6" s="120"/>
      <c r="D6" s="120"/>
      <c r="E6" s="120"/>
      <c r="F6" s="120"/>
      <c r="G6" s="120"/>
      <c r="H6" s="120"/>
      <c r="I6" s="121"/>
      <c r="J6" s="110"/>
      <c r="K6" s="110"/>
      <c r="L6" s="110"/>
      <c r="M6" s="110"/>
      <c r="N6" s="110"/>
      <c r="O6" s="139"/>
    </row>
    <row r="7" spans="1:18" ht="28.2" customHeight="1" x14ac:dyDescent="0.25">
      <c r="A7" s="6" t="s">
        <v>10</v>
      </c>
      <c r="B7" s="81"/>
      <c r="C7" s="111" t="s">
        <v>11</v>
      </c>
      <c r="D7" s="111"/>
      <c r="E7" s="112"/>
      <c r="F7" s="112"/>
      <c r="G7" s="112"/>
      <c r="H7" s="112"/>
      <c r="I7" s="113"/>
      <c r="J7" s="110"/>
      <c r="K7" s="110"/>
      <c r="L7" s="110"/>
      <c r="M7" s="110"/>
      <c r="N7" s="110"/>
      <c r="O7" s="139"/>
    </row>
    <row r="8" spans="1:18" ht="28.2" customHeight="1" x14ac:dyDescent="0.25">
      <c r="A8" s="6" t="s">
        <v>8</v>
      </c>
      <c r="B8" s="78"/>
      <c r="C8" s="111" t="s">
        <v>9</v>
      </c>
      <c r="D8" s="111"/>
      <c r="E8" s="114"/>
      <c r="F8" s="114"/>
      <c r="G8" s="114"/>
      <c r="H8" s="114"/>
      <c r="I8" s="115"/>
      <c r="J8" s="110"/>
      <c r="K8" s="110"/>
      <c r="L8" s="110"/>
      <c r="M8" s="110"/>
      <c r="N8" s="110"/>
      <c r="O8" s="139"/>
    </row>
    <row r="9" spans="1:18" ht="28.2" customHeight="1" x14ac:dyDescent="0.25">
      <c r="A9" s="7" t="s">
        <v>14</v>
      </c>
      <c r="B9" s="8" t="s">
        <v>15</v>
      </c>
      <c r="C9" s="116"/>
      <c r="D9" s="116"/>
      <c r="E9" s="116"/>
      <c r="F9" s="116"/>
      <c r="G9" s="116"/>
      <c r="H9" s="116"/>
      <c r="I9" s="117"/>
      <c r="J9" s="9">
        <f>ROUNDUP((30+(0)),0)</f>
        <v>30</v>
      </c>
      <c r="K9" s="9">
        <v>69</v>
      </c>
      <c r="L9" s="9">
        <v>79</v>
      </c>
      <c r="M9" s="9">
        <v>78</v>
      </c>
      <c r="N9" s="9">
        <v>88</v>
      </c>
      <c r="O9" s="10">
        <v>256</v>
      </c>
    </row>
    <row r="10" spans="1:18" x14ac:dyDescent="0.25">
      <c r="A10" s="101"/>
      <c r="B10" s="102"/>
      <c r="C10" s="105" t="s">
        <v>6</v>
      </c>
      <c r="D10" s="106"/>
      <c r="E10" s="106"/>
      <c r="F10" s="107"/>
      <c r="G10" s="107"/>
      <c r="H10" s="107"/>
      <c r="I10" s="108"/>
      <c r="J10" s="31"/>
      <c r="K10" s="31"/>
      <c r="L10" s="31"/>
      <c r="M10" s="31"/>
      <c r="N10" s="31"/>
      <c r="O10" s="37"/>
      <c r="P10" s="175" t="s">
        <v>98</v>
      </c>
      <c r="Q10" s="176"/>
      <c r="R10" s="176"/>
    </row>
    <row r="11" spans="1:18" ht="19.95" customHeight="1" x14ac:dyDescent="0.25">
      <c r="A11" s="11" t="s">
        <v>5</v>
      </c>
      <c r="B11" s="79"/>
      <c r="C11" s="105" t="s">
        <v>7</v>
      </c>
      <c r="D11" s="106"/>
      <c r="E11" s="106"/>
      <c r="F11" s="118"/>
      <c r="G11" s="118"/>
      <c r="H11" s="118"/>
      <c r="I11" s="119"/>
      <c r="J11" s="90"/>
      <c r="K11" s="69"/>
      <c r="L11" s="69"/>
      <c r="M11" s="69"/>
      <c r="N11" s="69"/>
      <c r="O11" s="83"/>
      <c r="P11" s="177"/>
      <c r="Q11" s="176"/>
      <c r="R11" s="176"/>
    </row>
    <row r="12" spans="1:18" ht="3.6" customHeight="1" thickBot="1" x14ac:dyDescent="0.3">
      <c r="A12" s="132" t="s">
        <v>0</v>
      </c>
      <c r="B12" s="34"/>
      <c r="C12" s="12"/>
      <c r="D12" s="12"/>
      <c r="E12" s="12"/>
      <c r="F12" s="30"/>
      <c r="G12" s="30"/>
      <c r="H12" s="30"/>
      <c r="I12" s="30"/>
      <c r="K12" s="32"/>
      <c r="L12" s="32"/>
      <c r="M12" s="32"/>
      <c r="N12" s="32"/>
      <c r="O12" s="38"/>
      <c r="P12" s="177"/>
      <c r="Q12" s="176"/>
      <c r="R12" s="176"/>
    </row>
    <row r="13" spans="1:18" ht="19.95" customHeight="1" thickBot="1" x14ac:dyDescent="0.4">
      <c r="A13" s="133"/>
      <c r="B13" s="80"/>
      <c r="C13" s="1" t="s">
        <v>1</v>
      </c>
      <c r="D13" s="1" t="s">
        <v>2</v>
      </c>
      <c r="E13" s="85"/>
      <c r="F13" s="1" t="s">
        <v>3</v>
      </c>
      <c r="G13" s="1" t="s">
        <v>4</v>
      </c>
      <c r="H13" s="85"/>
      <c r="J13" s="32"/>
      <c r="K13" s="32"/>
      <c r="L13" s="32"/>
      <c r="M13" s="32"/>
      <c r="N13" s="32"/>
      <c r="O13" s="38"/>
      <c r="P13" s="177"/>
      <c r="Q13" s="176"/>
      <c r="R13" s="176"/>
    </row>
    <row r="14" spans="1:18" ht="4.2" customHeight="1" x14ac:dyDescent="0.25">
      <c r="A14" s="134"/>
      <c r="B14" s="35"/>
      <c r="C14" s="13"/>
      <c r="D14" s="13"/>
      <c r="E14" s="13"/>
      <c r="F14" s="13"/>
      <c r="G14" s="13"/>
      <c r="H14" s="13"/>
      <c r="I14" s="13"/>
      <c r="J14" s="33"/>
      <c r="K14" s="33"/>
      <c r="L14" s="33"/>
      <c r="M14" s="33"/>
      <c r="N14" s="33"/>
      <c r="O14" s="39"/>
      <c r="P14" s="177"/>
      <c r="Q14" s="176"/>
      <c r="R14" s="176"/>
    </row>
    <row r="15" spans="1:18" ht="6" customHeight="1" x14ac:dyDescent="0.25">
      <c r="A15" s="14"/>
      <c r="B15" s="15"/>
      <c r="C15" s="15"/>
      <c r="D15" s="15"/>
      <c r="E15" s="15"/>
      <c r="F15" s="15"/>
      <c r="G15" s="15"/>
      <c r="H15" s="15"/>
      <c r="I15" s="15"/>
      <c r="J15" s="15"/>
      <c r="K15" s="15"/>
      <c r="L15" s="15"/>
      <c r="M15" s="15"/>
      <c r="N15" s="15"/>
      <c r="O15" s="16"/>
      <c r="P15" s="177"/>
      <c r="Q15" s="176"/>
      <c r="R15" s="176"/>
    </row>
    <row r="16" spans="1:18" ht="16.8" x14ac:dyDescent="0.25">
      <c r="A16" s="101" t="s">
        <v>16</v>
      </c>
      <c r="B16" s="102"/>
      <c r="C16" s="105" t="s">
        <v>6</v>
      </c>
      <c r="D16" s="106"/>
      <c r="E16" s="106"/>
      <c r="F16" s="107"/>
      <c r="G16" s="107"/>
      <c r="H16" s="107"/>
      <c r="I16" s="108"/>
      <c r="J16" s="31"/>
      <c r="K16" s="31"/>
      <c r="L16" s="31"/>
      <c r="M16" s="31"/>
      <c r="N16" s="31"/>
      <c r="O16" s="37"/>
      <c r="P16" s="177"/>
      <c r="Q16" s="176"/>
      <c r="R16" s="176"/>
    </row>
    <row r="17" spans="1:18" ht="19.95" customHeight="1" x14ac:dyDescent="0.25">
      <c r="A17" s="11" t="s">
        <v>5</v>
      </c>
      <c r="B17" s="79"/>
      <c r="C17" s="105" t="s">
        <v>7</v>
      </c>
      <c r="D17" s="106"/>
      <c r="E17" s="106"/>
      <c r="F17" s="103"/>
      <c r="G17" s="103"/>
      <c r="H17" s="103"/>
      <c r="I17" s="104"/>
      <c r="J17" s="90"/>
      <c r="K17" s="69"/>
      <c r="L17" s="69"/>
      <c r="M17" s="69"/>
      <c r="N17" s="69"/>
      <c r="O17" s="38"/>
      <c r="P17" s="177"/>
      <c r="Q17" s="176"/>
      <c r="R17" s="176"/>
    </row>
    <row r="18" spans="1:18" ht="4.2" customHeight="1" thickBot="1" x14ac:dyDescent="0.3">
      <c r="A18" s="132" t="s">
        <v>0</v>
      </c>
      <c r="B18" s="34"/>
      <c r="C18" s="12"/>
      <c r="D18" s="12"/>
      <c r="E18" s="12"/>
      <c r="F18" s="12"/>
      <c r="G18" s="12"/>
      <c r="H18" s="12"/>
      <c r="I18" s="12"/>
      <c r="J18" s="32"/>
      <c r="K18" s="32"/>
      <c r="L18" s="32"/>
      <c r="M18" s="32"/>
      <c r="N18" s="32"/>
      <c r="O18" s="38"/>
      <c r="P18" s="177"/>
      <c r="Q18" s="176"/>
      <c r="R18" s="176"/>
    </row>
    <row r="19" spans="1:18" ht="19.95" customHeight="1" thickBot="1" x14ac:dyDescent="0.4">
      <c r="A19" s="133"/>
      <c r="B19" s="80"/>
      <c r="C19" s="1" t="s">
        <v>1</v>
      </c>
      <c r="D19" s="1" t="s">
        <v>2</v>
      </c>
      <c r="E19" s="85"/>
      <c r="F19" s="1" t="s">
        <v>3</v>
      </c>
      <c r="G19" s="1" t="s">
        <v>4</v>
      </c>
      <c r="H19" s="85"/>
      <c r="J19" s="32"/>
      <c r="K19" s="32"/>
      <c r="L19" s="32"/>
      <c r="M19" s="32"/>
      <c r="N19" s="32"/>
      <c r="O19" s="38"/>
      <c r="P19" s="177"/>
      <c r="Q19" s="176"/>
      <c r="R19" s="176"/>
    </row>
    <row r="20" spans="1:18" ht="3.6" customHeight="1" x14ac:dyDescent="0.25">
      <c r="A20" s="134"/>
      <c r="B20" s="35"/>
      <c r="C20" s="13"/>
      <c r="D20" s="13"/>
      <c r="E20" s="13"/>
      <c r="F20" s="13"/>
      <c r="G20" s="13"/>
      <c r="H20" s="13"/>
      <c r="I20" s="13"/>
      <c r="J20" s="33"/>
      <c r="K20" s="33"/>
      <c r="L20" s="33"/>
      <c r="M20" s="33"/>
      <c r="N20" s="33"/>
      <c r="O20" s="39"/>
      <c r="P20" s="177"/>
      <c r="Q20" s="176"/>
      <c r="R20" s="176"/>
    </row>
    <row r="21" spans="1:18" ht="6" customHeight="1" x14ac:dyDescent="0.25">
      <c r="A21" s="14"/>
      <c r="B21" s="15"/>
      <c r="C21" s="15"/>
      <c r="D21" s="15"/>
      <c r="E21" s="15"/>
      <c r="F21" s="15"/>
      <c r="G21" s="15"/>
      <c r="H21" s="15"/>
      <c r="I21" s="15"/>
      <c r="J21" s="15"/>
      <c r="K21" s="15"/>
      <c r="L21" s="15"/>
      <c r="M21" s="15"/>
      <c r="N21" s="15"/>
      <c r="O21" s="16"/>
      <c r="P21" s="177"/>
      <c r="Q21" s="176"/>
      <c r="R21" s="176"/>
    </row>
    <row r="22" spans="1:18" ht="16.8" x14ac:dyDescent="0.25">
      <c r="A22" s="101" t="s">
        <v>17</v>
      </c>
      <c r="B22" s="102"/>
      <c r="C22" s="105" t="s">
        <v>6</v>
      </c>
      <c r="D22" s="106"/>
      <c r="E22" s="106"/>
      <c r="F22" s="107"/>
      <c r="G22" s="107"/>
      <c r="H22" s="107"/>
      <c r="I22" s="108"/>
      <c r="J22" s="31"/>
      <c r="K22" s="31"/>
      <c r="L22" s="31"/>
      <c r="M22" s="31"/>
      <c r="N22" s="31"/>
      <c r="O22" s="37"/>
      <c r="P22" s="177"/>
      <c r="Q22" s="176"/>
      <c r="R22" s="176"/>
    </row>
    <row r="23" spans="1:18" ht="19.95" customHeight="1" x14ac:dyDescent="0.25">
      <c r="A23" s="11" t="s">
        <v>5</v>
      </c>
      <c r="B23" s="79"/>
      <c r="C23" s="105" t="s">
        <v>7</v>
      </c>
      <c r="D23" s="106"/>
      <c r="E23" s="106"/>
      <c r="F23" s="103"/>
      <c r="G23" s="103"/>
      <c r="H23" s="103"/>
      <c r="I23" s="104"/>
      <c r="J23" s="90"/>
      <c r="K23" s="69"/>
      <c r="L23" s="69"/>
      <c r="M23" s="69"/>
      <c r="N23" s="69"/>
      <c r="O23" s="38"/>
      <c r="P23" s="177"/>
      <c r="Q23" s="176"/>
      <c r="R23" s="176"/>
    </row>
    <row r="24" spans="1:18" ht="4.2" customHeight="1" thickBot="1" x14ac:dyDescent="0.3">
      <c r="A24" s="132" t="s">
        <v>0</v>
      </c>
      <c r="B24" s="34"/>
      <c r="C24" s="12"/>
      <c r="D24" s="12"/>
      <c r="E24" s="12"/>
      <c r="F24" s="12"/>
      <c r="G24" s="12"/>
      <c r="H24" s="12"/>
      <c r="I24" s="12"/>
      <c r="J24" s="32"/>
      <c r="K24" s="32"/>
      <c r="L24" s="32"/>
      <c r="M24" s="32"/>
      <c r="N24" s="32"/>
      <c r="O24" s="38"/>
      <c r="P24" s="177"/>
      <c r="Q24" s="176"/>
      <c r="R24" s="176"/>
    </row>
    <row r="25" spans="1:18" ht="19.95" customHeight="1" thickBot="1" x14ac:dyDescent="0.4">
      <c r="A25" s="133"/>
      <c r="B25" s="80"/>
      <c r="C25" s="1" t="s">
        <v>1</v>
      </c>
      <c r="D25" s="1" t="s">
        <v>2</v>
      </c>
      <c r="E25" s="85"/>
      <c r="F25" s="1" t="s">
        <v>3</v>
      </c>
      <c r="G25" s="1" t="s">
        <v>4</v>
      </c>
      <c r="H25" s="85"/>
      <c r="J25" s="32"/>
      <c r="K25" s="32"/>
      <c r="L25" s="32"/>
      <c r="M25" s="32"/>
      <c r="N25" s="32"/>
      <c r="O25" s="38"/>
      <c r="P25" s="177"/>
      <c r="Q25" s="176"/>
      <c r="R25" s="176"/>
    </row>
    <row r="26" spans="1:18" ht="4.2" customHeight="1" x14ac:dyDescent="0.25">
      <c r="A26" s="134"/>
      <c r="B26" s="35"/>
      <c r="C26" s="13"/>
      <c r="D26" s="13"/>
      <c r="E26" s="13"/>
      <c r="F26" s="13"/>
      <c r="G26" s="13"/>
      <c r="H26" s="13"/>
      <c r="I26" s="13"/>
      <c r="J26" s="33"/>
      <c r="K26" s="33"/>
      <c r="L26" s="33"/>
      <c r="M26" s="33"/>
      <c r="N26" s="33"/>
      <c r="O26" s="39"/>
      <c r="P26" s="177"/>
      <c r="Q26" s="176"/>
      <c r="R26" s="176"/>
    </row>
    <row r="27" spans="1:18" ht="6" customHeight="1" x14ac:dyDescent="0.25">
      <c r="A27" s="14"/>
      <c r="B27" s="15"/>
      <c r="C27" s="15"/>
      <c r="D27" s="15"/>
      <c r="E27" s="15"/>
      <c r="F27" s="15"/>
      <c r="G27" s="15"/>
      <c r="H27" s="15"/>
      <c r="I27" s="15"/>
      <c r="J27" s="15"/>
      <c r="K27" s="15"/>
      <c r="L27" s="15"/>
      <c r="M27" s="15"/>
      <c r="N27" s="15"/>
      <c r="O27" s="16"/>
      <c r="P27" s="177"/>
      <c r="Q27" s="176"/>
      <c r="R27" s="176"/>
    </row>
    <row r="28" spans="1:18" ht="16.8" x14ac:dyDescent="0.25">
      <c r="A28" s="101" t="s">
        <v>18</v>
      </c>
      <c r="B28" s="102"/>
      <c r="C28" s="105" t="s">
        <v>6</v>
      </c>
      <c r="D28" s="106"/>
      <c r="E28" s="106"/>
      <c r="F28" s="107"/>
      <c r="G28" s="107"/>
      <c r="H28" s="107"/>
      <c r="I28" s="108"/>
      <c r="J28" s="31"/>
      <c r="K28" s="31"/>
      <c r="L28" s="31"/>
      <c r="M28" s="31"/>
      <c r="N28" s="31"/>
      <c r="O28" s="37"/>
      <c r="P28" s="177"/>
      <c r="Q28" s="176"/>
      <c r="R28" s="176"/>
    </row>
    <row r="29" spans="1:18" ht="19.95" customHeight="1" x14ac:dyDescent="0.25">
      <c r="A29" s="11" t="s">
        <v>5</v>
      </c>
      <c r="B29" s="79"/>
      <c r="C29" s="105" t="s">
        <v>7</v>
      </c>
      <c r="D29" s="106"/>
      <c r="E29" s="106"/>
      <c r="F29" s="103"/>
      <c r="G29" s="103"/>
      <c r="H29" s="103"/>
      <c r="I29" s="104"/>
      <c r="J29" s="90"/>
      <c r="K29" s="69"/>
      <c r="L29" s="69"/>
      <c r="M29" s="69"/>
      <c r="N29" s="69"/>
      <c r="O29" s="38"/>
      <c r="P29" s="177"/>
      <c r="Q29" s="176"/>
      <c r="R29" s="176"/>
    </row>
    <row r="30" spans="1:18" ht="4.2" customHeight="1" thickBot="1" x14ac:dyDescent="0.3">
      <c r="A30" s="132" t="s">
        <v>0</v>
      </c>
      <c r="B30" s="34"/>
      <c r="C30" s="12"/>
      <c r="D30" s="12"/>
      <c r="E30" s="12"/>
      <c r="F30" s="12"/>
      <c r="G30" s="12"/>
      <c r="H30" s="12"/>
      <c r="I30" s="12"/>
      <c r="J30" s="70"/>
      <c r="K30" s="70"/>
      <c r="L30" s="70"/>
      <c r="M30" s="70"/>
      <c r="N30" s="70"/>
      <c r="O30" s="38"/>
      <c r="P30" s="177"/>
      <c r="Q30" s="176"/>
      <c r="R30" s="176"/>
    </row>
    <row r="31" spans="1:18" ht="19.95" customHeight="1" thickBot="1" x14ac:dyDescent="0.4">
      <c r="A31" s="133"/>
      <c r="B31" s="80"/>
      <c r="C31" s="1" t="s">
        <v>1</v>
      </c>
      <c r="D31" s="1" t="s">
        <v>2</v>
      </c>
      <c r="E31" s="85"/>
      <c r="F31" s="1" t="s">
        <v>3</v>
      </c>
      <c r="G31" s="1" t="s">
        <v>4</v>
      </c>
      <c r="H31" s="85"/>
      <c r="J31" s="70"/>
      <c r="K31" s="70"/>
      <c r="L31" s="70"/>
      <c r="M31" s="70"/>
      <c r="N31" s="70"/>
      <c r="O31" s="38"/>
      <c r="P31" s="177"/>
      <c r="Q31" s="176"/>
      <c r="R31" s="176"/>
    </row>
    <row r="32" spans="1:18" ht="3.6" customHeight="1" x14ac:dyDescent="0.25">
      <c r="A32" s="134"/>
      <c r="B32" s="35"/>
      <c r="C32" s="13"/>
      <c r="D32" s="13"/>
      <c r="E32" s="13"/>
      <c r="F32" s="13"/>
      <c r="G32" s="13"/>
      <c r="H32" s="13"/>
      <c r="I32" s="13"/>
      <c r="J32" s="33"/>
      <c r="K32" s="33"/>
      <c r="L32" s="33"/>
      <c r="M32" s="33"/>
      <c r="N32" s="33"/>
      <c r="O32" s="39"/>
      <c r="P32" s="177"/>
      <c r="Q32" s="176"/>
      <c r="R32" s="176"/>
    </row>
    <row r="33" spans="1:18" ht="6" customHeight="1" x14ac:dyDescent="0.25">
      <c r="A33" s="14"/>
      <c r="B33" s="15"/>
      <c r="C33" s="15"/>
      <c r="D33" s="15"/>
      <c r="E33" s="15"/>
      <c r="F33" s="15"/>
      <c r="G33" s="15"/>
      <c r="H33" s="15"/>
      <c r="I33" s="15"/>
      <c r="J33" s="15"/>
      <c r="K33" s="15"/>
      <c r="L33" s="15"/>
      <c r="M33" s="15"/>
      <c r="N33" s="15"/>
      <c r="O33" s="16"/>
      <c r="P33" s="177"/>
      <c r="Q33" s="176"/>
      <c r="R33" s="176"/>
    </row>
    <row r="34" spans="1:18" ht="16.8" x14ac:dyDescent="0.25">
      <c r="A34" s="101" t="s">
        <v>19</v>
      </c>
      <c r="B34" s="102"/>
      <c r="C34" s="105" t="s">
        <v>6</v>
      </c>
      <c r="D34" s="106"/>
      <c r="E34" s="106"/>
      <c r="F34" s="107"/>
      <c r="G34" s="107"/>
      <c r="H34" s="107"/>
      <c r="I34" s="108"/>
      <c r="J34" s="31"/>
      <c r="K34" s="31"/>
      <c r="L34" s="31"/>
      <c r="M34" s="31"/>
      <c r="N34" s="31"/>
      <c r="O34" s="37"/>
      <c r="P34" s="177"/>
      <c r="Q34" s="176"/>
      <c r="R34" s="176"/>
    </row>
    <row r="35" spans="1:18" ht="19.95" customHeight="1" x14ac:dyDescent="0.25">
      <c r="A35" s="11" t="s">
        <v>5</v>
      </c>
      <c r="B35" s="79"/>
      <c r="C35" s="105" t="s">
        <v>7</v>
      </c>
      <c r="D35" s="106"/>
      <c r="E35" s="106"/>
      <c r="F35" s="103"/>
      <c r="G35" s="103"/>
      <c r="H35" s="103"/>
      <c r="I35" s="104"/>
      <c r="J35" s="90"/>
      <c r="K35" s="69"/>
      <c r="L35" s="69"/>
      <c r="M35" s="69"/>
      <c r="N35" s="69"/>
      <c r="O35" s="38"/>
      <c r="P35" s="177"/>
      <c r="Q35" s="176"/>
      <c r="R35" s="176"/>
    </row>
    <row r="36" spans="1:18" ht="4.2" customHeight="1" thickBot="1" x14ac:dyDescent="0.3">
      <c r="A36" s="132" t="s">
        <v>0</v>
      </c>
      <c r="B36" s="34"/>
      <c r="C36" s="12"/>
      <c r="D36" s="12"/>
      <c r="E36" s="12"/>
      <c r="F36" s="12"/>
      <c r="G36" s="12"/>
      <c r="H36" s="30"/>
      <c r="I36" s="12"/>
      <c r="J36" s="32"/>
      <c r="K36" s="32"/>
      <c r="L36" s="32"/>
      <c r="M36" s="32"/>
      <c r="N36" s="32"/>
      <c r="O36" s="38"/>
      <c r="P36" s="177"/>
      <c r="Q36" s="176"/>
      <c r="R36" s="176"/>
    </row>
    <row r="37" spans="1:18" ht="19.95" customHeight="1" thickBot="1" x14ac:dyDescent="0.4">
      <c r="A37" s="133"/>
      <c r="B37" s="80"/>
      <c r="C37" s="1" t="s">
        <v>1</v>
      </c>
      <c r="D37" s="1" t="s">
        <v>2</v>
      </c>
      <c r="E37" s="85"/>
      <c r="F37" s="1" t="s">
        <v>3</v>
      </c>
      <c r="G37" s="1" t="s">
        <v>4</v>
      </c>
      <c r="H37" s="85"/>
      <c r="J37" s="32"/>
      <c r="K37" s="32"/>
      <c r="L37" s="32"/>
      <c r="M37" s="32"/>
      <c r="N37" s="32"/>
      <c r="O37" s="38"/>
      <c r="P37" s="177"/>
      <c r="Q37" s="176"/>
      <c r="R37" s="176"/>
    </row>
    <row r="38" spans="1:18" ht="4.2" customHeight="1" x14ac:dyDescent="0.25">
      <c r="A38" s="134"/>
      <c r="B38" s="35"/>
      <c r="C38" s="13"/>
      <c r="D38" s="13"/>
      <c r="E38" s="13"/>
      <c r="F38" s="13"/>
      <c r="G38" s="13"/>
      <c r="H38" s="13"/>
      <c r="I38" s="13"/>
      <c r="J38" s="33"/>
      <c r="K38" s="33"/>
      <c r="L38" s="33"/>
      <c r="M38" s="33"/>
      <c r="N38" s="33"/>
      <c r="O38" s="39"/>
      <c r="P38" s="177"/>
      <c r="Q38" s="176"/>
      <c r="R38" s="176"/>
    </row>
    <row r="39" spans="1:18" ht="6" customHeight="1" x14ac:dyDescent="0.25">
      <c r="A39" s="14"/>
      <c r="B39" s="15"/>
      <c r="C39" s="15"/>
      <c r="D39" s="15"/>
      <c r="E39" s="15"/>
      <c r="F39" s="15"/>
      <c r="G39" s="15"/>
      <c r="H39" s="15"/>
      <c r="I39" s="15"/>
      <c r="J39" s="15"/>
      <c r="K39" s="15"/>
      <c r="L39" s="15"/>
      <c r="M39" s="15"/>
      <c r="N39" s="15"/>
      <c r="O39" s="16"/>
      <c r="P39" s="177"/>
      <c r="Q39" s="176"/>
      <c r="R39" s="176"/>
    </row>
    <row r="40" spans="1:18" ht="16.8" x14ac:dyDescent="0.25">
      <c r="A40" s="101" t="s">
        <v>20</v>
      </c>
      <c r="B40" s="102"/>
      <c r="C40" s="105" t="s">
        <v>6</v>
      </c>
      <c r="D40" s="106"/>
      <c r="E40" s="106"/>
      <c r="F40" s="107"/>
      <c r="G40" s="107"/>
      <c r="H40" s="107"/>
      <c r="I40" s="108"/>
      <c r="J40" s="31"/>
      <c r="K40" s="31"/>
      <c r="L40" s="31"/>
      <c r="M40" s="31"/>
      <c r="N40" s="31"/>
      <c r="O40" s="37"/>
      <c r="P40" s="177"/>
      <c r="Q40" s="176"/>
      <c r="R40" s="176"/>
    </row>
    <row r="41" spans="1:18" ht="19.95" customHeight="1" x14ac:dyDescent="0.25">
      <c r="A41" s="11" t="s">
        <v>5</v>
      </c>
      <c r="B41" s="79"/>
      <c r="C41" s="105" t="s">
        <v>7</v>
      </c>
      <c r="D41" s="106"/>
      <c r="E41" s="106"/>
      <c r="F41" s="103"/>
      <c r="G41" s="103"/>
      <c r="H41" s="103"/>
      <c r="I41" s="104"/>
      <c r="J41" s="90"/>
      <c r="K41" s="69"/>
      <c r="L41" s="69"/>
      <c r="M41" s="69"/>
      <c r="N41" s="69"/>
      <c r="O41" s="38"/>
      <c r="P41" s="177"/>
      <c r="Q41" s="176"/>
      <c r="R41" s="176"/>
    </row>
    <row r="42" spans="1:18" ht="4.2" customHeight="1" thickBot="1" x14ac:dyDescent="0.3">
      <c r="A42" s="132" t="s">
        <v>0</v>
      </c>
      <c r="B42" s="34"/>
      <c r="C42" s="12"/>
      <c r="D42" s="12"/>
      <c r="E42" s="12"/>
      <c r="F42" s="12"/>
      <c r="G42" s="12"/>
      <c r="H42" s="12"/>
      <c r="I42" s="12"/>
      <c r="J42" s="32"/>
      <c r="K42" s="32"/>
      <c r="L42" s="32"/>
      <c r="M42" s="32"/>
      <c r="N42" s="32"/>
      <c r="O42" s="38"/>
      <c r="P42" s="177"/>
      <c r="Q42" s="176"/>
      <c r="R42" s="176"/>
    </row>
    <row r="43" spans="1:18" ht="19.95" customHeight="1" thickBot="1" x14ac:dyDescent="0.4">
      <c r="A43" s="133"/>
      <c r="B43" s="80"/>
      <c r="C43" s="1" t="s">
        <v>1</v>
      </c>
      <c r="D43" s="1" t="s">
        <v>2</v>
      </c>
      <c r="E43" s="85"/>
      <c r="F43" s="1" t="s">
        <v>3</v>
      </c>
      <c r="G43" s="1" t="s">
        <v>4</v>
      </c>
      <c r="H43" s="85"/>
      <c r="J43" s="32"/>
      <c r="K43" s="32"/>
      <c r="L43" s="32"/>
      <c r="M43" s="32"/>
      <c r="N43" s="32"/>
      <c r="O43" s="38"/>
      <c r="P43" s="177"/>
      <c r="Q43" s="176"/>
      <c r="R43" s="176"/>
    </row>
    <row r="44" spans="1:18" ht="4.2" customHeight="1" x14ac:dyDescent="0.25">
      <c r="A44" s="134"/>
      <c r="B44" s="35"/>
      <c r="C44" s="13"/>
      <c r="D44" s="13"/>
      <c r="E44" s="13"/>
      <c r="F44" s="13"/>
      <c r="G44" s="13"/>
      <c r="H44" s="13"/>
      <c r="I44" s="13"/>
      <c r="J44" s="33"/>
      <c r="K44" s="33"/>
      <c r="L44" s="33"/>
      <c r="M44" s="33"/>
      <c r="N44" s="33"/>
      <c r="O44" s="39"/>
      <c r="P44" s="177"/>
      <c r="Q44" s="176"/>
      <c r="R44" s="176"/>
    </row>
    <row r="45" spans="1:18" ht="6" customHeight="1" x14ac:dyDescent="0.25">
      <c r="A45" s="14"/>
      <c r="B45" s="15"/>
      <c r="C45" s="15"/>
      <c r="D45" s="15"/>
      <c r="E45" s="15"/>
      <c r="F45" s="15"/>
      <c r="G45" s="15"/>
      <c r="H45" s="15"/>
      <c r="I45" s="15"/>
      <c r="J45" s="15"/>
      <c r="K45" s="15"/>
      <c r="L45" s="15"/>
      <c r="M45" s="15"/>
      <c r="N45" s="15"/>
      <c r="O45" s="16"/>
      <c r="P45" s="177"/>
      <c r="Q45" s="176"/>
      <c r="R45" s="176"/>
    </row>
    <row r="46" spans="1:18" ht="25.2" customHeight="1" x14ac:dyDescent="0.25">
      <c r="A46" s="123" t="s">
        <v>24</v>
      </c>
      <c r="B46" s="124"/>
      <c r="C46" s="124"/>
      <c r="D46" s="124"/>
      <c r="E46" s="124"/>
      <c r="F46" s="124"/>
      <c r="G46" s="124"/>
      <c r="H46" s="124"/>
      <c r="I46" s="125"/>
      <c r="J46" s="126" t="s">
        <v>39</v>
      </c>
      <c r="K46" s="127"/>
      <c r="L46" s="128"/>
      <c r="M46" s="129">
        <f>IF($O$11="X",$O$9,COUNTA($J$11,$J$17,$J$23,$J$29,$J$35,$J$41)*$J$9+COUNTA($K$11,$K$17,$K$23,$K$29,$K$35,$K$41)*$K$9+COUNTA($L$11,$L$17,$L$23,$L$29,$L$35,$L$41)*$L$9+COUNTA($M$11,$M$17,$M$23,$M$29,$M$35,$M$41)*$M$9+COUNTA($N$11,$N$17,$N$23,$N$29,$N$35,$N$41)*$N$9)</f>
        <v>0</v>
      </c>
      <c r="N46" s="130">
        <f>COUNTA(#REF!,$J$17,$J$23,$J$29,$J$35,$J$41)*$J$9+COUNTA(#REF!,$K$17,$K$23,$K$29,$K$35,$K$41)*$K$9+COUNTA(#REF!,$K$17,$K$23,$K$29,$K$35,$K$41)*$L$9+COUNTA(#REF!,$K$17,$K$23,$K$29,$K$35,$K$41)*$M$9+COUNTA(#REF!,$K$17,$K$23,$K$29,$K$35,$K$41)*$N$9+COUNTA(#REF!,$K$17,$K$23,$K$29,$K$35,$K$41)*$O$9</f>
        <v>600</v>
      </c>
      <c r="O46" s="131">
        <f>COUNTA(#REF!,$J$17,$J$23,$J$29,$J$35,$J$41)*$J$9+COUNTA(#REF!,$K$17,$K$23,$K$29,$K$35,$K$41)*$K$9+COUNTA(#REF!,$K$17,$K$23,$K$29,$K$35,$K$41)*$L$9+COUNTA(#REF!,$K$17,$K$23,$K$29,$K$35,$K$41)*$M$9+COUNTA(#REF!,$K$17,$K$23,$K$29,$K$35,$K$41)*$N$9+COUNTA(#REF!,$K$17,$K$23,$K$29,$K$35,$K$41)*$O$9</f>
        <v>600</v>
      </c>
    </row>
    <row r="47" spans="1:18" ht="19.95" customHeight="1" x14ac:dyDescent="0.25">
      <c r="A47" s="17" t="s">
        <v>100</v>
      </c>
      <c r="B47" s="18"/>
      <c r="C47" s="18"/>
      <c r="D47" s="18"/>
      <c r="E47" s="18"/>
      <c r="F47" s="18"/>
      <c r="G47" s="18"/>
      <c r="H47" s="18"/>
      <c r="I47" s="18"/>
      <c r="J47" s="141" t="s">
        <v>26</v>
      </c>
      <c r="K47" s="142"/>
      <c r="L47" s="143"/>
      <c r="M47" s="150">
        <f>E48*D48+E49*D49+E50*D50</f>
        <v>0</v>
      </c>
      <c r="N47" s="151"/>
      <c r="O47" s="152"/>
    </row>
    <row r="48" spans="1:18" ht="19.95" customHeight="1" x14ac:dyDescent="0.25">
      <c r="A48" s="19"/>
      <c r="B48" s="40"/>
      <c r="C48" s="41" t="s">
        <v>95</v>
      </c>
      <c r="D48" s="82">
        <v>30</v>
      </c>
      <c r="E48" s="86"/>
      <c r="F48" s="140" t="s">
        <v>25</v>
      </c>
      <c r="G48" s="140"/>
      <c r="H48" s="140"/>
      <c r="I48" s="140"/>
      <c r="J48" s="144"/>
      <c r="K48" s="145"/>
      <c r="L48" s="146"/>
      <c r="M48" s="153"/>
      <c r="N48" s="154"/>
      <c r="O48" s="155"/>
    </row>
    <row r="49" spans="1:15" ht="19.95" customHeight="1" x14ac:dyDescent="0.25">
      <c r="A49" s="2"/>
      <c r="B49" s="40"/>
      <c r="C49" s="41" t="s">
        <v>96</v>
      </c>
      <c r="D49" s="82">
        <v>20</v>
      </c>
      <c r="E49" s="87"/>
      <c r="F49" s="140" t="s">
        <v>25</v>
      </c>
      <c r="G49" s="140"/>
      <c r="H49" s="140"/>
      <c r="I49" s="140"/>
      <c r="J49" s="144"/>
      <c r="K49" s="145"/>
      <c r="L49" s="146"/>
      <c r="M49" s="153"/>
      <c r="N49" s="154"/>
      <c r="O49" s="155"/>
    </row>
    <row r="50" spans="1:15" ht="19.95" customHeight="1" x14ac:dyDescent="0.25">
      <c r="A50" s="20"/>
      <c r="B50" s="21"/>
      <c r="C50" s="41" t="s">
        <v>97</v>
      </c>
      <c r="D50" s="82">
        <v>60</v>
      </c>
      <c r="E50" s="88"/>
      <c r="F50" s="159" t="s">
        <v>40</v>
      </c>
      <c r="G50" s="159"/>
      <c r="H50" s="159"/>
      <c r="I50" s="160"/>
      <c r="J50" s="147"/>
      <c r="K50" s="148"/>
      <c r="L50" s="149"/>
      <c r="M50" s="156"/>
      <c r="N50" s="157"/>
      <c r="O50" s="158"/>
    </row>
    <row r="51" spans="1:15" ht="25.2" customHeight="1" thickBot="1" x14ac:dyDescent="0.3">
      <c r="A51" s="22" t="s">
        <v>28</v>
      </c>
      <c r="B51" s="23"/>
      <c r="C51" s="23"/>
      <c r="D51" s="77">
        <v>5</v>
      </c>
      <c r="E51" s="24">
        <f>COUNTA(B11:B11)+COUNTA(B17:B17)+COUNTA(B23:B23)+COUNTA(B29:B29)+COUNTA(B35:B35)+COUNTA(B41:B41)</f>
        <v>0</v>
      </c>
      <c r="F51" s="194" t="s">
        <v>25</v>
      </c>
      <c r="G51" s="194"/>
      <c r="H51" s="194"/>
      <c r="I51" s="195"/>
      <c r="J51" s="188" t="s">
        <v>27</v>
      </c>
      <c r="K51" s="189"/>
      <c r="L51" s="190"/>
      <c r="M51" s="191">
        <f>D51*E51</f>
        <v>0</v>
      </c>
      <c r="N51" s="192"/>
      <c r="O51" s="193"/>
    </row>
    <row r="52" spans="1:15" ht="4.2" customHeight="1" thickBot="1" x14ac:dyDescent="0.3">
      <c r="A52" s="64"/>
      <c r="B52" s="3"/>
      <c r="C52" s="3"/>
      <c r="D52" s="25"/>
      <c r="E52" s="26"/>
      <c r="F52" s="3"/>
      <c r="G52" s="3"/>
      <c r="H52" s="3"/>
      <c r="I52" s="27"/>
      <c r="J52" s="196" t="s">
        <v>29</v>
      </c>
      <c r="K52" s="187"/>
      <c r="L52" s="197"/>
      <c r="M52" s="161">
        <f>M46+M47+M51</f>
        <v>0</v>
      </c>
      <c r="N52" s="162"/>
      <c r="O52" s="163"/>
    </row>
    <row r="53" spans="1:15" ht="15" customHeight="1" thickBot="1" x14ac:dyDescent="0.3">
      <c r="A53" s="172" t="s">
        <v>30</v>
      </c>
      <c r="B53" s="173"/>
      <c r="C53" s="42"/>
      <c r="D53" s="36" t="s">
        <v>32</v>
      </c>
      <c r="E53" s="89"/>
      <c r="F53" s="172"/>
      <c r="G53" s="173"/>
      <c r="H53" s="173"/>
      <c r="I53" s="174"/>
      <c r="J53" s="198"/>
      <c r="K53" s="199"/>
      <c r="L53" s="200"/>
      <c r="M53" s="164"/>
      <c r="N53" s="165"/>
      <c r="O53" s="166"/>
    </row>
    <row r="54" spans="1:15" ht="15" customHeight="1" thickBot="1" x14ac:dyDescent="0.3">
      <c r="A54" s="172"/>
      <c r="B54" s="173"/>
      <c r="C54" s="42"/>
      <c r="D54" s="36" t="s">
        <v>33</v>
      </c>
      <c r="E54" s="89"/>
      <c r="F54" s="1" t="s">
        <v>34</v>
      </c>
      <c r="G54" s="170"/>
      <c r="H54" s="170"/>
      <c r="I54" s="171"/>
      <c r="J54" s="198"/>
      <c r="K54" s="199"/>
      <c r="L54" s="200"/>
      <c r="M54" s="164"/>
      <c r="N54" s="165"/>
      <c r="O54" s="166"/>
    </row>
    <row r="55" spans="1:15" ht="15" customHeight="1" thickBot="1" x14ac:dyDescent="0.3">
      <c r="A55" s="172"/>
      <c r="B55" s="173"/>
      <c r="C55" s="42"/>
      <c r="D55" s="36" t="s">
        <v>31</v>
      </c>
      <c r="E55" s="89"/>
      <c r="F55" s="172"/>
      <c r="G55" s="173"/>
      <c r="H55" s="173"/>
      <c r="I55" s="174"/>
      <c r="J55" s="198"/>
      <c r="K55" s="199"/>
      <c r="L55" s="200"/>
      <c r="M55" s="164"/>
      <c r="N55" s="165"/>
      <c r="O55" s="166"/>
    </row>
    <row r="56" spans="1:15" ht="15" customHeight="1" thickBot="1" x14ac:dyDescent="0.3">
      <c r="A56" s="63"/>
      <c r="B56" s="42"/>
      <c r="C56" s="42"/>
      <c r="D56" s="36" t="s">
        <v>88</v>
      </c>
      <c r="E56" s="89"/>
      <c r="F56" s="172"/>
      <c r="G56" s="173"/>
      <c r="H56" s="173"/>
      <c r="I56" s="174"/>
      <c r="J56" s="198"/>
      <c r="K56" s="199"/>
      <c r="L56" s="200"/>
      <c r="M56" s="164"/>
      <c r="N56" s="165"/>
      <c r="O56" s="166"/>
    </row>
    <row r="57" spans="1:15" ht="4.2" customHeight="1" thickBot="1" x14ac:dyDescent="0.3">
      <c r="A57" s="65"/>
      <c r="B57" s="66"/>
      <c r="C57" s="28"/>
      <c r="D57" s="28"/>
      <c r="E57" s="28"/>
      <c r="F57" s="28"/>
      <c r="G57" s="28"/>
      <c r="H57" s="28"/>
      <c r="I57" s="29"/>
      <c r="J57" s="201"/>
      <c r="K57" s="202"/>
      <c r="L57" s="203"/>
      <c r="M57" s="167"/>
      <c r="N57" s="168"/>
      <c r="O57" s="169"/>
    </row>
    <row r="58" spans="1:15" ht="34.950000000000003" customHeight="1" x14ac:dyDescent="0.25">
      <c r="A58" s="179" t="s">
        <v>35</v>
      </c>
      <c r="B58" s="179"/>
      <c r="C58" s="180"/>
      <c r="D58" s="180"/>
      <c r="E58" s="43" t="s">
        <v>36</v>
      </c>
      <c r="F58" s="181"/>
      <c r="G58" s="181"/>
      <c r="H58" s="182" t="s">
        <v>37</v>
      </c>
      <c r="I58" s="182"/>
      <c r="J58" s="187" t="s">
        <v>86</v>
      </c>
      <c r="K58" s="187"/>
      <c r="L58" s="187"/>
      <c r="M58" s="187"/>
      <c r="N58" s="187"/>
      <c r="O58" s="187"/>
    </row>
    <row r="59" spans="1:15" ht="19.95" customHeight="1" x14ac:dyDescent="0.25">
      <c r="A59" s="178" t="s">
        <v>38</v>
      </c>
      <c r="B59" s="178"/>
      <c r="C59" s="178"/>
      <c r="D59" s="178"/>
      <c r="E59" s="178"/>
      <c r="F59" s="178"/>
      <c r="G59" s="178"/>
      <c r="H59" s="178"/>
      <c r="I59" s="178"/>
      <c r="J59" s="178"/>
      <c r="K59" s="178"/>
      <c r="L59" s="178"/>
      <c r="M59" s="178"/>
      <c r="N59" s="178"/>
      <c r="O59" s="178"/>
    </row>
    <row r="60" spans="1:15" ht="49.95" customHeight="1" x14ac:dyDescent="0.25">
      <c r="A60" s="183" t="s">
        <v>87</v>
      </c>
      <c r="B60" s="183"/>
      <c r="C60" s="183"/>
      <c r="D60" s="183"/>
      <c r="E60" s="183"/>
      <c r="F60" s="183"/>
      <c r="G60" s="183"/>
      <c r="H60" s="183"/>
      <c r="I60" s="183"/>
      <c r="J60" s="184"/>
      <c r="K60" s="185"/>
      <c r="L60" s="185"/>
      <c r="M60" s="185"/>
      <c r="N60" s="185"/>
      <c r="O60" s="185"/>
    </row>
    <row r="61" spans="1:15" ht="34.950000000000003" customHeight="1" x14ac:dyDescent="0.25">
      <c r="A61" s="186" t="s">
        <v>50</v>
      </c>
      <c r="B61" s="186"/>
      <c r="C61" s="186"/>
      <c r="D61" s="186"/>
      <c r="E61" s="186"/>
      <c r="F61" s="186"/>
      <c r="G61" s="186"/>
      <c r="H61" s="186"/>
      <c r="I61" s="186"/>
      <c r="J61" s="186"/>
      <c r="K61" s="186"/>
      <c r="L61" s="186"/>
      <c r="M61" s="186"/>
      <c r="N61" s="178"/>
      <c r="O61" s="178"/>
    </row>
  </sheetData>
  <sheetProtection algorithmName="SHA-512" hashValue="LZxGSO49L3Z/7ct9PAfqATy+RfQu7drqQpkpYDXHqFUSblb3OteZPPN+X4o6RxUK0VfkWP8rkk/kksMflQ2GCg==" saltValue="SPUPp3LULGs9gwtRyq1jXA==" spinCount="100000" sheet="1" selectLockedCells="1"/>
  <mergeCells count="82">
    <mergeCell ref="P10:R45"/>
    <mergeCell ref="A53:B55"/>
    <mergeCell ref="N61:O61"/>
    <mergeCell ref="A59:O59"/>
    <mergeCell ref="A58:B58"/>
    <mergeCell ref="C58:D58"/>
    <mergeCell ref="F58:G58"/>
    <mergeCell ref="H58:I58"/>
    <mergeCell ref="A60:I60"/>
    <mergeCell ref="J60:O60"/>
    <mergeCell ref="A61:M61"/>
    <mergeCell ref="J58:O58"/>
    <mergeCell ref="J51:L51"/>
    <mergeCell ref="M51:O51"/>
    <mergeCell ref="F51:I51"/>
    <mergeCell ref="J52:L57"/>
    <mergeCell ref="M52:O57"/>
    <mergeCell ref="G54:I54"/>
    <mergeCell ref="F53:I53"/>
    <mergeCell ref="F55:I55"/>
    <mergeCell ref="F56:I56"/>
    <mergeCell ref="F48:I48"/>
    <mergeCell ref="F49:I49"/>
    <mergeCell ref="J47:L50"/>
    <mergeCell ref="M47:O50"/>
    <mergeCell ref="F50:I50"/>
    <mergeCell ref="A1:K1"/>
    <mergeCell ref="A46:I46"/>
    <mergeCell ref="J46:L46"/>
    <mergeCell ref="M46:O46"/>
    <mergeCell ref="A42:A44"/>
    <mergeCell ref="A3:O3"/>
    <mergeCell ref="A2:B2"/>
    <mergeCell ref="C2:L2"/>
    <mergeCell ref="A24:A26"/>
    <mergeCell ref="A30:A32"/>
    <mergeCell ref="A36:A38"/>
    <mergeCell ref="M4:M8"/>
    <mergeCell ref="N4:N8"/>
    <mergeCell ref="O4:O8"/>
    <mergeCell ref="A12:A14"/>
    <mergeCell ref="A18:A20"/>
    <mergeCell ref="L4:L8"/>
    <mergeCell ref="C7:D7"/>
    <mergeCell ref="E7:I7"/>
    <mergeCell ref="F17:I17"/>
    <mergeCell ref="E8:I8"/>
    <mergeCell ref="C9:I9"/>
    <mergeCell ref="C8:D8"/>
    <mergeCell ref="J4:J8"/>
    <mergeCell ref="K4:K8"/>
    <mergeCell ref="C16:E16"/>
    <mergeCell ref="F16:I16"/>
    <mergeCell ref="C17:E17"/>
    <mergeCell ref="F11:I11"/>
    <mergeCell ref="B5:I5"/>
    <mergeCell ref="B6:I6"/>
    <mergeCell ref="F41:I41"/>
    <mergeCell ref="F35:I35"/>
    <mergeCell ref="C41:E41"/>
    <mergeCell ref="C28:E28"/>
    <mergeCell ref="F28:I28"/>
    <mergeCell ref="C29:E29"/>
    <mergeCell ref="C34:E34"/>
    <mergeCell ref="F34:I34"/>
    <mergeCell ref="C35:E35"/>
    <mergeCell ref="A40:B40"/>
    <mergeCell ref="A34:B34"/>
    <mergeCell ref="F29:I29"/>
    <mergeCell ref="C10:E10"/>
    <mergeCell ref="F10:I10"/>
    <mergeCell ref="C11:E11"/>
    <mergeCell ref="A16:B16"/>
    <mergeCell ref="F23:I23"/>
    <mergeCell ref="F22:I22"/>
    <mergeCell ref="C23:E23"/>
    <mergeCell ref="A22:B22"/>
    <mergeCell ref="C22:E22"/>
    <mergeCell ref="A10:B10"/>
    <mergeCell ref="A28:B28"/>
    <mergeCell ref="C40:E40"/>
    <mergeCell ref="F40:I40"/>
  </mergeCells>
  <phoneticPr fontId="11" type="noConversion"/>
  <conditionalFormatting sqref="B5:I5">
    <cfRule type="containsBlanks" dxfId="45" priority="2">
      <formula>LEN(TRIM(B5))=0</formula>
    </cfRule>
  </conditionalFormatting>
  <conditionalFormatting sqref="B6:I6">
    <cfRule type="expression" dxfId="44" priority="1">
      <formula>$B$5=""</formula>
    </cfRule>
  </conditionalFormatting>
  <conditionalFormatting sqref="E13">
    <cfRule type="expression" dxfId="43" priority="53">
      <formula>OR($E$13="X",$H$13="X")</formula>
    </cfRule>
  </conditionalFormatting>
  <conditionalFormatting sqref="E19">
    <cfRule type="expression" dxfId="42" priority="36">
      <formula>OR($E$19="X",$H$19="X")</formula>
    </cfRule>
  </conditionalFormatting>
  <conditionalFormatting sqref="E25 H25">
    <cfRule type="expression" dxfId="41" priority="34">
      <formula>OR($E$25="X",$H$25="X")</formula>
    </cfRule>
  </conditionalFormatting>
  <conditionalFormatting sqref="E31 H31">
    <cfRule type="expression" dxfId="40" priority="33">
      <formula>OR($E$31="X",$H$31="X")</formula>
    </cfRule>
  </conditionalFormatting>
  <conditionalFormatting sqref="E37 H37">
    <cfRule type="expression" dxfId="39" priority="32">
      <formula>OR($E$37="X",$H$37="X")</formula>
    </cfRule>
  </conditionalFormatting>
  <conditionalFormatting sqref="E43 H43">
    <cfRule type="expression" dxfId="38" priority="31">
      <formula>OR($E$43="X",$H$43="X")</formula>
    </cfRule>
  </conditionalFormatting>
  <conditionalFormatting sqref="E48">
    <cfRule type="expression" dxfId="37" priority="30">
      <formula>OR($E$48&gt;0,$E$50&gt;0)</formula>
    </cfRule>
  </conditionalFormatting>
  <conditionalFormatting sqref="E48:E50 B7:B8 E7:I8 C9:I9 F10:I11 B11 B13 F16:I17 B17 B19 F22:I23 B23 B25 F28:I29 B29 B31 F34:I35 B35 B37 F40:I41 B41 B43 J60:O60">
    <cfRule type="containsBlanks" dxfId="36" priority="112">
      <formula>LEN(TRIM(B7))=0</formula>
    </cfRule>
  </conditionalFormatting>
  <conditionalFormatting sqref="E49">
    <cfRule type="expression" dxfId="35" priority="29">
      <formula>OR($E$49&gt;0,$E$50&gt;0)</formula>
    </cfRule>
  </conditionalFormatting>
  <conditionalFormatting sqref="E50">
    <cfRule type="expression" dxfId="34" priority="28">
      <formula>OR($E$48&gt;0,$E$49&gt;0,$E$50&gt;0)</formula>
    </cfRule>
  </conditionalFormatting>
  <conditionalFormatting sqref="E53:E56">
    <cfRule type="expression" dxfId="33" priority="25">
      <formula>OR($E$53="X",$E$54="X",$E$55="X",$E$56="X")</formula>
    </cfRule>
  </conditionalFormatting>
  <conditionalFormatting sqref="G54:I54">
    <cfRule type="expression" dxfId="32" priority="24">
      <formula>OR($E$53="X",$G$54&gt;0,$E$55="X",$E$56="X")</formula>
    </cfRule>
  </conditionalFormatting>
  <conditionalFormatting sqref="H13">
    <cfRule type="expression" dxfId="31" priority="39">
      <formula>OR($E$13="X",$H$13="X")</formula>
    </cfRule>
  </conditionalFormatting>
  <conditionalFormatting sqref="H19">
    <cfRule type="expression" dxfId="30" priority="35">
      <formula>OR($E$19="X",$H$19="X")</formula>
    </cfRule>
  </conditionalFormatting>
  <conditionalFormatting sqref="J11">
    <cfRule type="expression" dxfId="29" priority="96">
      <formula>OR($J$11="X",$K$11="X",$L$11="X",$M$11="X",$N$11="X",$O$11="X")</formula>
    </cfRule>
  </conditionalFormatting>
  <conditionalFormatting sqref="J17">
    <cfRule type="expression" dxfId="28" priority="86">
      <formula>OR($J17="X",$K17="X",$L17="X",$M17="X",$N17="X",$O$11="X")</formula>
    </cfRule>
  </conditionalFormatting>
  <conditionalFormatting sqref="J23">
    <cfRule type="expression" dxfId="27" priority="23">
      <formula>OR($J23="X",$K23="X",$L23="X",$M23="X",$N23="X",$O$11="X")</formula>
    </cfRule>
  </conditionalFormatting>
  <conditionalFormatting sqref="J29">
    <cfRule type="expression" dxfId="26" priority="22">
      <formula>OR($J29="X",$K29="X",$L29="X",$M29="X",$N29="X",$O$11="X")</formula>
    </cfRule>
  </conditionalFormatting>
  <conditionalFormatting sqref="J35">
    <cfRule type="expression" dxfId="25" priority="21">
      <formula>OR($J35="X",$K35="X",$L35="X",$M35="X",$N35="X",$O$11="X")</formula>
    </cfRule>
  </conditionalFormatting>
  <conditionalFormatting sqref="J41">
    <cfRule type="expression" dxfId="24" priority="20">
      <formula>OR($J41="X",$K41="X",$L41="X",$M41="X",$N41="X",$O$11="X")</formula>
    </cfRule>
  </conditionalFormatting>
  <conditionalFormatting sqref="K11">
    <cfRule type="expression" dxfId="23" priority="88">
      <formula>OR(AND($F$10&gt;0,$F$10&lt;DATEVALUE("01/01/2011")),$J$11:$O$11="X")</formula>
    </cfRule>
  </conditionalFormatting>
  <conditionalFormatting sqref="K17">
    <cfRule type="expression" dxfId="22" priority="83">
      <formula>OR(AND($F16&gt;0,$F16&lt;DATEVALUE("01/01/2011")),$J17:$N17="X",$O$11="X")</formula>
    </cfRule>
  </conditionalFormatting>
  <conditionalFormatting sqref="K23">
    <cfRule type="expression" dxfId="21" priority="18">
      <formula>OR(AND($F22&gt;0,$F22&lt;DATEVALUE("01/01/2011")),$J23:$N23="X",$O$11="X")</formula>
    </cfRule>
  </conditionalFormatting>
  <conditionalFormatting sqref="K29">
    <cfRule type="expression" dxfId="20" priority="17">
      <formula>OR(AND($F28&gt;0,$F28&lt;DATEVALUE("01/01/2011")),$J29:$N29="X",$O$11="X")</formula>
    </cfRule>
  </conditionalFormatting>
  <conditionalFormatting sqref="K35">
    <cfRule type="expression" dxfId="19" priority="16">
      <formula>OR(AND($F34&gt;0,$F34&lt;DATEVALUE("01/01/2011")),$J35:$N35="X",$O$11="X")</formula>
    </cfRule>
  </conditionalFormatting>
  <conditionalFormatting sqref="K41">
    <cfRule type="expression" dxfId="18" priority="15">
      <formula>OR(AND($F40&gt;0,$F40&lt;DATEVALUE("01/01/2011")),$J41:$N41="X",$O$11="X")</formula>
    </cfRule>
  </conditionalFormatting>
  <conditionalFormatting sqref="L11">
    <cfRule type="expression" dxfId="17" priority="92">
      <formula>OR($F$10&gt;DATEVALUE("31/12/2010"),$J$11:$O$11="X")</formula>
    </cfRule>
  </conditionalFormatting>
  <conditionalFormatting sqref="L17">
    <cfRule type="expression" dxfId="16" priority="84">
      <formula>OR($F16&gt;DATEVALUE("31/12/2010"),$J17:$N17="X",$O$11="X")</formula>
    </cfRule>
  </conditionalFormatting>
  <conditionalFormatting sqref="L23">
    <cfRule type="expression" dxfId="15" priority="10">
      <formula>OR($F22&gt;DATEVALUE("31/12/2010"),$J23:$N23="X",$O$11="X")</formula>
    </cfRule>
  </conditionalFormatting>
  <conditionalFormatting sqref="L29">
    <cfRule type="expression" dxfId="14" priority="9">
      <formula>OR($F28&gt;DATEVALUE("31/12/2010"),$J29:$N29="X",$O$11="X")</formula>
    </cfRule>
  </conditionalFormatting>
  <conditionalFormatting sqref="L35">
    <cfRule type="expression" dxfId="13" priority="8">
      <formula>OR($F34&gt;DATEVALUE("31/12/2010"),$J35:$N35="X",$O$11="X")</formula>
    </cfRule>
  </conditionalFormatting>
  <conditionalFormatting sqref="L41">
    <cfRule type="expression" dxfId="12" priority="7">
      <formula>OR($F40&gt;DATEVALUE("31/12/2010"),$J41:$N41="X",$O$11="X")</formula>
    </cfRule>
  </conditionalFormatting>
  <conditionalFormatting sqref="M11">
    <cfRule type="expression" dxfId="11" priority="94">
      <formula>OR(AND($F$10&gt;0,$F$10&lt;DATEVALUE("01/01/2011")),$J$11:$O$11="X")</formula>
    </cfRule>
  </conditionalFormatting>
  <conditionalFormatting sqref="M17">
    <cfRule type="expression" dxfId="10" priority="19">
      <formula>OR(AND($F16&gt;0,$F16&lt;DATEVALUE("01/01/2011")),$J17:$N17="X",$O$11="X")</formula>
    </cfRule>
  </conditionalFormatting>
  <conditionalFormatting sqref="M23">
    <cfRule type="expression" dxfId="9" priority="14">
      <formula>OR(AND($F22&gt;0,$F22&lt;DATEVALUE("01/01/2011")),$J23:$N23="X",$O$11="X")</formula>
    </cfRule>
  </conditionalFormatting>
  <conditionalFormatting sqref="M29">
    <cfRule type="expression" dxfId="8" priority="13">
      <formula>OR(AND($F28&gt;0,$F28&lt;DATEVALUE("01/01/2011")),$J29:$N29="X",$O$11="X")</formula>
    </cfRule>
  </conditionalFormatting>
  <conditionalFormatting sqref="M35">
    <cfRule type="expression" dxfId="7" priority="12">
      <formula>OR(AND($F34&gt;0,$F34&lt;DATEVALUE("01/01/2011")),$J35:$N35="X",$O$11="X")</formula>
    </cfRule>
  </conditionalFormatting>
  <conditionalFormatting sqref="M41">
    <cfRule type="expression" dxfId="6" priority="11">
      <formula>OR(AND($F40&gt;0,$F40&lt;DATEVALUE("01/01/2011")),$J41:$N41="X",$O$11="X")</formula>
    </cfRule>
  </conditionalFormatting>
  <conditionalFormatting sqref="N17">
    <cfRule type="expression" dxfId="5" priority="80">
      <formula>OR($F16&gt;DATEVALUE("31/12/2010"),$J17:$N17="X",$O$11="X")</formula>
    </cfRule>
  </conditionalFormatting>
  <conditionalFormatting sqref="N23">
    <cfRule type="expression" dxfId="4" priority="6">
      <formula>OR($F22&gt;DATEVALUE("31/12/2010"),$J23:$N23="X",$O$11="X")</formula>
    </cfRule>
  </conditionalFormatting>
  <conditionalFormatting sqref="N29">
    <cfRule type="expression" dxfId="3" priority="5">
      <formula>OR($F28&gt;DATEVALUE("31/12/2010"),$J29:$N29="X",$O$11="X")</formula>
    </cfRule>
  </conditionalFormatting>
  <conditionalFormatting sqref="N35">
    <cfRule type="expression" dxfId="2" priority="4">
      <formula>OR($F34&gt;DATEVALUE("31/12/2010"),$J35:$N35="X",$O$11="X")</formula>
    </cfRule>
  </conditionalFormatting>
  <conditionalFormatting sqref="N41">
    <cfRule type="expression" dxfId="1" priority="3">
      <formula>OR($F40&gt;DATEVALUE("31/12/2010"),$J41:$N41="X",$O$11="X")</formula>
    </cfRule>
  </conditionalFormatting>
  <conditionalFormatting sqref="N11:O11">
    <cfRule type="expression" dxfId="0" priority="87">
      <formula>OR($F$10&gt;DATEVALUE("31/12/2010"),$J$11:$O$11="X")</formula>
    </cfRule>
  </conditionalFormatting>
  <printOptions horizontalCentered="1" verticalCentered="1"/>
  <pageMargins left="0" right="0" top="0" bottom="0" header="0" footer="0"/>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C2A3-63F3-4515-90E2-134BE44D1E89}">
  <sheetPr>
    <pageSetUpPr fitToPage="1"/>
  </sheetPr>
  <dimension ref="A1:E112"/>
  <sheetViews>
    <sheetView showGridLines="0" zoomScale="175" zoomScaleNormal="175" workbookViewId="0">
      <selection activeCell="B5" sqref="B5:I5"/>
    </sheetView>
  </sheetViews>
  <sheetFormatPr baseColWidth="10" defaultRowHeight="15" x14ac:dyDescent="0.25"/>
  <cols>
    <col min="1" max="1" width="27.6328125" customWidth="1"/>
    <col min="2" max="2" width="5.6328125" customWidth="1"/>
    <col min="3" max="3" width="27.6328125" customWidth="1"/>
    <col min="4" max="4" width="5.6328125" customWidth="1"/>
    <col min="5" max="5" width="27.6328125" customWidth="1"/>
  </cols>
  <sheetData>
    <row r="1" spans="1:5" x14ac:dyDescent="0.25">
      <c r="A1" s="46" t="s">
        <v>59</v>
      </c>
      <c r="B1" s="62"/>
      <c r="C1" s="46" t="s">
        <v>75</v>
      </c>
      <c r="E1" s="46" t="s">
        <v>76</v>
      </c>
    </row>
    <row r="2" spans="1:5" ht="42.6" customHeight="1" x14ac:dyDescent="0.25">
      <c r="A2" s="61" t="s">
        <v>68</v>
      </c>
      <c r="C2" s="61" t="s">
        <v>68</v>
      </c>
      <c r="E2" s="61" t="s">
        <v>68</v>
      </c>
    </row>
    <row r="3" spans="1:5" ht="30" customHeight="1" x14ac:dyDescent="0.25">
      <c r="A3" s="47" t="s">
        <v>41</v>
      </c>
      <c r="B3" s="58"/>
      <c r="C3" s="47" t="s">
        <v>41</v>
      </c>
      <c r="E3" s="47" t="s">
        <v>41</v>
      </c>
    </row>
    <row r="4" spans="1:5" ht="10.199999999999999" customHeight="1" x14ac:dyDescent="0.25">
      <c r="A4" s="48" t="str">
        <f>IF('Inscriptions 2026'!$F10&lt;'Notices d''informations'!$B$4,"Je soussigné(e) M/Mme "&amp;'Inscriptions 2026'!$B11&amp;" "&amp;'Inscriptions 2026'!$B13,"Je soussigné(e) M/Mme ")</f>
        <v xml:space="preserve">Je soussigné(e) M/Mme  </v>
      </c>
      <c r="B4" s="60">
        <v>40544</v>
      </c>
      <c r="C4" s="48" t="str">
        <f>IF('Inscriptions 2026'!$F16&lt;'Notices d''informations'!$B$4,"Je soussigné(e) M/Mme "&amp;'Inscriptions 2026'!$B17&amp;" "&amp;'Inscriptions 2026'!$B19,"Je soussigné(e) M/Mme "&amp;'Inscriptions 2026'!$B$11&amp;" "&amp;'Inscriptions 2026'!$B$13)</f>
        <v xml:space="preserve">Je soussigné(e) M/Mme  </v>
      </c>
      <c r="E4" s="48" t="str">
        <f>IF('Inscriptions 2026'!$F22&lt;'Notices d''informations'!$B$4,"Je soussigné(e) M/Mme "&amp;'Inscriptions 2026'!$B23&amp;" "&amp;'Inscriptions 2026'!$B25,"Je soussigné(e) M/Mme "&amp;'Inscriptions 2026'!$B$11&amp;" "&amp;'Inscriptions 2026'!$B$13)</f>
        <v xml:space="preserve">Je soussigné(e) M/Mme  </v>
      </c>
    </row>
    <row r="5" spans="1:5" ht="7.95" customHeight="1" x14ac:dyDescent="0.25">
      <c r="A5" s="48" t="s">
        <v>42</v>
      </c>
      <c r="B5" s="58"/>
      <c r="C5" s="48" t="s">
        <v>42</v>
      </c>
      <c r="E5" s="48" t="s">
        <v>42</v>
      </c>
    </row>
    <row r="6" spans="1:5" ht="7.95" customHeight="1" x14ac:dyDescent="0.25">
      <c r="A6" s="48" t="str">
        <f>IF('Inscriptions 2026'!$F10&lt;'Notices d''informations'!$B$4," ",'Inscriptions 2026'!$B11&amp;" "&amp;'Inscriptions 2026'!$B13)</f>
        <v xml:space="preserve"> </v>
      </c>
      <c r="B6" s="58"/>
      <c r="C6" s="48" t="str">
        <f>IF('Inscriptions 2026'!$F16&lt;'Notices d''informations'!$B$4," ",'Inscriptions 2026'!$B17&amp;" "&amp;'Inscriptions 2026'!$B19)</f>
        <v xml:space="preserve"> </v>
      </c>
      <c r="E6" s="48" t="str">
        <f>IF('Inscriptions 2026'!$F22&lt;'Notices d''informations'!$B$4," ",'Inscriptions 2026'!$B23&amp;" "&amp;'Inscriptions 2026'!$B25)</f>
        <v xml:space="preserve"> </v>
      </c>
    </row>
    <row r="7" spans="1:5" ht="7.95" customHeight="1" x14ac:dyDescent="0.25">
      <c r="A7" s="91" t="s">
        <v>43</v>
      </c>
      <c r="B7" s="58"/>
      <c r="C7" s="91" t="s">
        <v>43</v>
      </c>
      <c r="E7" s="91" t="s">
        <v>43</v>
      </c>
    </row>
    <row r="8" spans="1:5" ht="7.95" customHeight="1" x14ac:dyDescent="0.25">
      <c r="A8" s="92" t="s">
        <v>44</v>
      </c>
      <c r="B8" s="58"/>
      <c r="C8" s="92" t="s">
        <v>44</v>
      </c>
      <c r="E8" s="92" t="s">
        <v>44</v>
      </c>
    </row>
    <row r="9" spans="1:5" s="44" customFormat="1" ht="6" customHeight="1" x14ac:dyDescent="0.25">
      <c r="A9" s="92" t="str">
        <f>IF('Inscriptions 2026'!$B11=0," ","X")</f>
        <v xml:space="preserve"> </v>
      </c>
      <c r="C9" s="92" t="str">
        <f>IF('Inscriptions 2026'!$B17=0," ","X")</f>
        <v xml:space="preserve"> </v>
      </c>
      <c r="E9" s="92" t="str">
        <f>IF('Inscriptions 2026'!$B23=0," ","X")</f>
        <v xml:space="preserve"> </v>
      </c>
    </row>
    <row r="10" spans="1:5" ht="61.95" customHeight="1" x14ac:dyDescent="0.25">
      <c r="A10" s="93" t="s">
        <v>89</v>
      </c>
      <c r="C10" s="93" t="s">
        <v>89</v>
      </c>
      <c r="E10" s="93" t="s">
        <v>89</v>
      </c>
    </row>
    <row r="11" spans="1:5" ht="4.2" customHeight="1" thickBot="1" x14ac:dyDescent="0.3">
      <c r="A11" s="94"/>
      <c r="C11" s="94"/>
      <c r="E11" s="94"/>
    </row>
    <row r="12" spans="1:5" ht="7.2" customHeight="1" x14ac:dyDescent="0.25">
      <c r="A12" s="49" t="s">
        <v>45</v>
      </c>
      <c r="C12" s="49" t="s">
        <v>45</v>
      </c>
      <c r="E12" s="49" t="s">
        <v>45</v>
      </c>
    </row>
    <row r="13" spans="1:5" ht="22.2" customHeight="1" x14ac:dyDescent="0.25">
      <c r="A13" s="52" t="s">
        <v>53</v>
      </c>
      <c r="C13" s="52" t="s">
        <v>53</v>
      </c>
      <c r="E13" s="52" t="s">
        <v>53</v>
      </c>
    </row>
    <row r="14" spans="1:5" ht="7.2" customHeight="1" x14ac:dyDescent="0.25">
      <c r="A14" s="53" t="s">
        <v>54</v>
      </c>
      <c r="C14" s="53" t="s">
        <v>54</v>
      </c>
      <c r="E14" s="53" t="s">
        <v>54</v>
      </c>
    </row>
    <row r="15" spans="1:5" ht="7.95" customHeight="1" x14ac:dyDescent="0.25">
      <c r="A15" s="50" t="s">
        <v>44</v>
      </c>
      <c r="C15" s="50" t="s">
        <v>44</v>
      </c>
      <c r="E15" s="50" t="s">
        <v>44</v>
      </c>
    </row>
    <row r="16" spans="1:5" s="44" customFormat="1" ht="6" customHeight="1" x14ac:dyDescent="0.25">
      <c r="A16" s="59" t="str">
        <f>IF('Inscriptions 2026'!$F10&lt;'Notices d''informations'!$B$4," ","X")</f>
        <v xml:space="preserve"> </v>
      </c>
      <c r="C16" s="59" t="str">
        <f>IF('Inscriptions 2026'!$F16&lt;'Notices d''informations'!$B$4," ","X")</f>
        <v xml:space="preserve"> </v>
      </c>
      <c r="E16" s="59" t="str">
        <f>IF('Inscriptions 2026'!$F22&lt;'Notices d''informations'!$B$4," ","X")</f>
        <v xml:space="preserve"> </v>
      </c>
    </row>
    <row r="17" spans="1:5" ht="25.2" customHeight="1" x14ac:dyDescent="0.25">
      <c r="A17" s="54" t="s">
        <v>69</v>
      </c>
      <c r="C17" s="54" t="s">
        <v>69</v>
      </c>
      <c r="E17" s="54" t="s">
        <v>69</v>
      </c>
    </row>
    <row r="18" spans="1:5" ht="7.2" customHeight="1" x14ac:dyDescent="0.25">
      <c r="A18" s="50" t="s">
        <v>55</v>
      </c>
      <c r="C18" s="50" t="s">
        <v>55</v>
      </c>
      <c r="E18" s="50" t="s">
        <v>55</v>
      </c>
    </row>
    <row r="19" spans="1:5" s="44" customFormat="1" ht="6" customHeight="1" x14ac:dyDescent="0.25">
      <c r="A19" s="59"/>
      <c r="C19" s="59"/>
      <c r="E19" s="59"/>
    </row>
    <row r="20" spans="1:5" ht="28.2" customHeight="1" x14ac:dyDescent="0.25">
      <c r="A20" s="54" t="s">
        <v>70</v>
      </c>
      <c r="C20" s="54" t="s">
        <v>70</v>
      </c>
      <c r="E20" s="54" t="s">
        <v>70</v>
      </c>
    </row>
    <row r="21" spans="1:5" ht="7.2" customHeight="1" x14ac:dyDescent="0.25">
      <c r="A21" s="53" t="s">
        <v>57</v>
      </c>
      <c r="C21" s="53" t="s">
        <v>57</v>
      </c>
      <c r="E21" s="53" t="s">
        <v>57</v>
      </c>
    </row>
    <row r="22" spans="1:5" ht="7.2" customHeight="1" x14ac:dyDescent="0.25">
      <c r="A22" s="50" t="s">
        <v>56</v>
      </c>
      <c r="C22" s="50" t="s">
        <v>56</v>
      </c>
      <c r="E22" s="50" t="s">
        <v>56</v>
      </c>
    </row>
    <row r="23" spans="1:5" s="44" customFormat="1" ht="6" customHeight="1" x14ac:dyDescent="0.25">
      <c r="A23" s="59"/>
      <c r="C23" s="59"/>
      <c r="E23" s="59"/>
    </row>
    <row r="24" spans="1:5" ht="25.2" customHeight="1" x14ac:dyDescent="0.25">
      <c r="A24" s="54" t="s">
        <v>71</v>
      </c>
      <c r="C24" s="54" t="s">
        <v>71</v>
      </c>
      <c r="E24" s="54" t="s">
        <v>71</v>
      </c>
    </row>
    <row r="25" spans="1:5" ht="7.2" customHeight="1" x14ac:dyDescent="0.25">
      <c r="A25" s="50" t="s">
        <v>55</v>
      </c>
      <c r="C25" s="50" t="s">
        <v>55</v>
      </c>
      <c r="E25" s="50" t="s">
        <v>55</v>
      </c>
    </row>
    <row r="26" spans="1:5" s="44" customFormat="1" ht="6" customHeight="1" x14ac:dyDescent="0.25">
      <c r="A26" s="59"/>
      <c r="C26" s="59"/>
      <c r="E26" s="59"/>
    </row>
    <row r="27" spans="1:5" ht="27.6" customHeight="1" x14ac:dyDescent="0.25">
      <c r="A27" s="95" t="s">
        <v>72</v>
      </c>
      <c r="C27" s="95" t="s">
        <v>72</v>
      </c>
      <c r="E27" s="95" t="s">
        <v>72</v>
      </c>
    </row>
    <row r="28" spans="1:5" ht="15" customHeight="1" x14ac:dyDescent="0.25">
      <c r="A28" s="96" t="s">
        <v>58</v>
      </c>
      <c r="C28" s="96" t="s">
        <v>58</v>
      </c>
      <c r="E28" s="96" t="s">
        <v>58</v>
      </c>
    </row>
    <row r="29" spans="1:5" s="45" customFormat="1" ht="7.2" customHeight="1" x14ac:dyDescent="0.25">
      <c r="A29" s="50" t="s">
        <v>56</v>
      </c>
      <c r="C29" s="50" t="s">
        <v>56</v>
      </c>
      <c r="E29" s="50" t="s">
        <v>56</v>
      </c>
    </row>
    <row r="30" spans="1:5" s="44" customFormat="1" ht="6" customHeight="1" x14ac:dyDescent="0.25">
      <c r="A30" s="59"/>
      <c r="C30" s="59"/>
      <c r="E30" s="59"/>
    </row>
    <row r="31" spans="1:5" ht="54.6" customHeight="1" x14ac:dyDescent="0.25">
      <c r="A31" s="54" t="s">
        <v>73</v>
      </c>
      <c r="C31" s="54" t="s">
        <v>73</v>
      </c>
      <c r="E31" s="54" t="s">
        <v>73</v>
      </c>
    </row>
    <row r="32" spans="1:5" ht="13.2" customHeight="1" thickBot="1" x14ac:dyDescent="0.3">
      <c r="A32" s="97" t="s">
        <v>101</v>
      </c>
      <c r="C32" s="97" t="s">
        <v>101</v>
      </c>
      <c r="E32" s="97" t="s">
        <v>101</v>
      </c>
    </row>
    <row r="33" spans="1:5" ht="10.199999999999999" customHeight="1" thickBot="1" x14ac:dyDescent="0.3"/>
    <row r="34" spans="1:5" ht="10.199999999999999" customHeight="1" x14ac:dyDescent="0.25">
      <c r="A34" s="49" t="s">
        <v>60</v>
      </c>
      <c r="C34" s="49" t="s">
        <v>60</v>
      </c>
      <c r="E34" s="49" t="s">
        <v>60</v>
      </c>
    </row>
    <row r="35" spans="1:5" ht="34.950000000000003" customHeight="1" x14ac:dyDescent="0.25">
      <c r="A35" s="55" t="s">
        <v>61</v>
      </c>
      <c r="C35" s="55" t="s">
        <v>61</v>
      </c>
      <c r="E35" s="55" t="s">
        <v>61</v>
      </c>
    </row>
    <row r="36" spans="1:5" s="45" customFormat="1" ht="7.2" customHeight="1" x14ac:dyDescent="0.25">
      <c r="A36" s="50" t="s">
        <v>62</v>
      </c>
      <c r="C36" s="50" t="s">
        <v>62</v>
      </c>
      <c r="E36" s="50" t="s">
        <v>62</v>
      </c>
    </row>
    <row r="37" spans="1:5" s="44" customFormat="1" ht="6" customHeight="1" x14ac:dyDescent="0.25">
      <c r="A37" s="59"/>
      <c r="C37" s="59"/>
      <c r="E37" s="59"/>
    </row>
    <row r="38" spans="1:5" ht="27" thickBot="1" x14ac:dyDescent="0.3">
      <c r="A38" s="51" t="s">
        <v>63</v>
      </c>
      <c r="C38" s="51" t="s">
        <v>63</v>
      </c>
      <c r="E38" s="51" t="s">
        <v>63</v>
      </c>
    </row>
    <row r="39" spans="1:5" ht="4.95" customHeight="1" thickBot="1" x14ac:dyDescent="0.3"/>
    <row r="40" spans="1:5" x14ac:dyDescent="0.25">
      <c r="A40" s="56" t="s">
        <v>64</v>
      </c>
      <c r="C40" s="56" t="s">
        <v>64</v>
      </c>
      <c r="E40" s="56" t="s">
        <v>64</v>
      </c>
    </row>
    <row r="41" spans="1:5" ht="7.2" customHeight="1" x14ac:dyDescent="0.25">
      <c r="A41" s="50" t="s">
        <v>56</v>
      </c>
      <c r="C41" s="50" t="s">
        <v>56</v>
      </c>
      <c r="E41" s="50" t="s">
        <v>56</v>
      </c>
    </row>
    <row r="42" spans="1:5" s="44" customFormat="1" ht="6" customHeight="1" x14ac:dyDescent="0.25">
      <c r="A42" s="59"/>
      <c r="C42" s="59"/>
      <c r="E42" s="59"/>
    </row>
    <row r="43" spans="1:5" ht="34.950000000000003" customHeight="1" x14ac:dyDescent="0.25">
      <c r="A43" s="54" t="s">
        <v>90</v>
      </c>
      <c r="C43" s="54" t="s">
        <v>90</v>
      </c>
      <c r="E43" s="54" t="s">
        <v>90</v>
      </c>
    </row>
    <row r="44" spans="1:5" s="44" customFormat="1" ht="6" customHeight="1" x14ac:dyDescent="0.25">
      <c r="A44" s="59"/>
      <c r="C44" s="59"/>
      <c r="E44" s="59"/>
    </row>
    <row r="45" spans="1:5" ht="40.200000000000003" customHeight="1" x14ac:dyDescent="0.25">
      <c r="A45" s="54" t="s">
        <v>65</v>
      </c>
      <c r="C45" s="54" t="s">
        <v>65</v>
      </c>
      <c r="E45" s="54" t="s">
        <v>65</v>
      </c>
    </row>
    <row r="46" spans="1:5" ht="7.2" customHeight="1" x14ac:dyDescent="0.25">
      <c r="A46" s="50" t="s">
        <v>66</v>
      </c>
      <c r="C46" s="50" t="s">
        <v>66</v>
      </c>
      <c r="E46" s="50" t="s">
        <v>66</v>
      </c>
    </row>
    <row r="47" spans="1:5" ht="67.95" customHeight="1" thickBot="1" x14ac:dyDescent="0.3">
      <c r="A47" s="51" t="s">
        <v>91</v>
      </c>
      <c r="C47" s="51" t="s">
        <v>91</v>
      </c>
      <c r="E47" s="51" t="s">
        <v>91</v>
      </c>
    </row>
    <row r="48" spans="1:5" ht="4.95" customHeight="1" thickBot="1" x14ac:dyDescent="0.3"/>
    <row r="49" spans="1:5" ht="9" customHeight="1" x14ac:dyDescent="0.25">
      <c r="A49" s="56" t="s">
        <v>67</v>
      </c>
      <c r="C49" s="56" t="s">
        <v>67</v>
      </c>
      <c r="E49" s="56" t="s">
        <v>67</v>
      </c>
    </row>
    <row r="50" spans="1:5" ht="7.2" customHeight="1" x14ac:dyDescent="0.25">
      <c r="A50" s="50" t="s">
        <v>62</v>
      </c>
      <c r="C50" s="50" t="s">
        <v>62</v>
      </c>
      <c r="E50" s="50" t="s">
        <v>62</v>
      </c>
    </row>
    <row r="51" spans="1:5" s="44" customFormat="1" ht="6" customHeight="1" x14ac:dyDescent="0.25">
      <c r="A51" s="59"/>
      <c r="C51" s="59"/>
      <c r="E51" s="59"/>
    </row>
    <row r="52" spans="1:5" ht="42" customHeight="1" x14ac:dyDescent="0.25">
      <c r="A52" s="54" t="s">
        <v>92</v>
      </c>
      <c r="C52" s="54" t="s">
        <v>92</v>
      </c>
      <c r="E52" s="54" t="s">
        <v>92</v>
      </c>
    </row>
    <row r="53" spans="1:5" s="44" customFormat="1" ht="6" customHeight="1" x14ac:dyDescent="0.25">
      <c r="A53" s="59"/>
      <c r="C53" s="59"/>
      <c r="E53" s="59"/>
    </row>
    <row r="54" spans="1:5" ht="42" customHeight="1" thickBot="1" x14ac:dyDescent="0.3">
      <c r="A54" s="51" t="s">
        <v>93</v>
      </c>
      <c r="C54" s="51" t="s">
        <v>93</v>
      </c>
      <c r="E54" s="51" t="s">
        <v>93</v>
      </c>
    </row>
    <row r="55" spans="1:5" ht="22.2" customHeight="1" x14ac:dyDescent="0.25">
      <c r="A55" s="57" t="s">
        <v>74</v>
      </c>
      <c r="C55" s="57" t="s">
        <v>74</v>
      </c>
      <c r="E55" s="57" t="s">
        <v>74</v>
      </c>
    </row>
    <row r="56" spans="1:5" ht="34.950000000000003" customHeight="1" x14ac:dyDescent="0.3">
      <c r="A56" s="68"/>
      <c r="B56" s="67"/>
      <c r="C56" s="68"/>
      <c r="D56" s="67"/>
      <c r="E56" s="68"/>
    </row>
    <row r="57" spans="1:5" x14ac:dyDescent="0.25">
      <c r="A57" s="46" t="s">
        <v>77</v>
      </c>
      <c r="C57" s="46" t="s">
        <v>78</v>
      </c>
      <c r="E57" s="46" t="s">
        <v>79</v>
      </c>
    </row>
    <row r="58" spans="1:5" ht="42.6" customHeight="1" x14ac:dyDescent="0.25">
      <c r="A58" s="61" t="s">
        <v>68</v>
      </c>
      <c r="C58" s="61" t="s">
        <v>68</v>
      </c>
      <c r="E58" s="61" t="s">
        <v>68</v>
      </c>
    </row>
    <row r="59" spans="1:5" ht="30" customHeight="1" x14ac:dyDescent="0.25">
      <c r="A59" s="47" t="s">
        <v>41</v>
      </c>
      <c r="B59" s="58"/>
      <c r="C59" s="47" t="s">
        <v>41</v>
      </c>
      <c r="E59" s="47" t="s">
        <v>41</v>
      </c>
    </row>
    <row r="60" spans="1:5" ht="10.199999999999999" customHeight="1" x14ac:dyDescent="0.25">
      <c r="A60" s="48" t="str">
        <f>IF('Inscriptions 2026'!$F28&lt;'Notices d''informations'!$B$4,"Je soussigné(e) M/Mme "&amp;'Inscriptions 2026'!$B29&amp;" "&amp;'Inscriptions 2026'!$B31,"Je soussigné(e) M/Mme "&amp;'Inscriptions 2026'!$B$11&amp;" "&amp;'Inscriptions 2026'!$B$13)</f>
        <v xml:space="preserve">Je soussigné(e) M/Mme  </v>
      </c>
      <c r="B60" s="60">
        <v>38718</v>
      </c>
      <c r="C60" s="48" t="str">
        <f>IF('Inscriptions 2026'!$F34&lt;'Notices d''informations'!$B$4,"Je soussigné(e) M/Mme "&amp;'Inscriptions 2026'!$B35&amp;" "&amp;'Inscriptions 2026'!$B37,"Je soussigné(e) M/Mme "&amp;'Inscriptions 2026'!$B$11&amp;" "&amp;'Inscriptions 2026'!$B$13)</f>
        <v xml:space="preserve">Je soussigné(e) M/Mme  </v>
      </c>
      <c r="E60" s="48" t="str">
        <f>IF('Inscriptions 2026'!$F40&lt;'Notices d''informations'!$B$4,"Je soussigné(e) M/Mme "&amp;'Inscriptions 2026'!$B41&amp;" "&amp;'Inscriptions 2026'!$B43,"Je soussigné(e) M/Mme "&amp;'Inscriptions 2026'!$B$11&amp;" "&amp;'Inscriptions 2026'!$B$13)</f>
        <v xml:space="preserve">Je soussigné(e) M/Mme  </v>
      </c>
    </row>
    <row r="61" spans="1:5" ht="7.95" customHeight="1" x14ac:dyDescent="0.25">
      <c r="A61" s="48" t="s">
        <v>42</v>
      </c>
      <c r="B61" s="58"/>
      <c r="C61" s="48" t="s">
        <v>42</v>
      </c>
      <c r="E61" s="48" t="s">
        <v>42</v>
      </c>
    </row>
    <row r="62" spans="1:5" ht="7.95" customHeight="1" x14ac:dyDescent="0.25">
      <c r="A62" s="48" t="str">
        <f>IF('Inscriptions 2026'!$F28&lt;'Notices d''informations'!$B$4," ",'Inscriptions 2026'!$B29&amp;" "&amp;'Inscriptions 2026'!$B31)</f>
        <v xml:space="preserve"> </v>
      </c>
      <c r="B62" s="58"/>
      <c r="C62" s="48" t="str">
        <f>IF('Inscriptions 2026'!$F34&lt;'Notices d''informations'!$B$4," ",'Inscriptions 2026'!$B35&amp;" "&amp;'Inscriptions 2026'!$B37)</f>
        <v xml:space="preserve"> </v>
      </c>
      <c r="E62" s="48" t="str">
        <f>IF('Inscriptions 2026'!$F40&lt;'Notices d''informations'!$B$4," ",'Inscriptions 2026'!$B41&amp;" "&amp;'Inscriptions 2026'!$B43)</f>
        <v xml:space="preserve"> </v>
      </c>
    </row>
    <row r="63" spans="1:5" ht="7.95" customHeight="1" x14ac:dyDescent="0.25">
      <c r="A63" s="91" t="s">
        <v>43</v>
      </c>
      <c r="B63" s="58"/>
      <c r="C63" s="91" t="s">
        <v>43</v>
      </c>
      <c r="E63" s="91" t="s">
        <v>43</v>
      </c>
    </row>
    <row r="64" spans="1:5" ht="7.95" customHeight="1" x14ac:dyDescent="0.25">
      <c r="A64" s="92" t="s">
        <v>44</v>
      </c>
      <c r="B64" s="58"/>
      <c r="C64" s="92" t="s">
        <v>44</v>
      </c>
      <c r="E64" s="92" t="s">
        <v>44</v>
      </c>
    </row>
    <row r="65" spans="1:5" s="44" customFormat="1" ht="6" customHeight="1" x14ac:dyDescent="0.25">
      <c r="A65" s="92" t="str">
        <f>IF('Inscriptions 2026'!$B29=0," ","X")</f>
        <v xml:space="preserve"> </v>
      </c>
      <c r="C65" s="92" t="str">
        <f>IF('Inscriptions 2026'!$B35=0," ","X")</f>
        <v xml:space="preserve"> </v>
      </c>
      <c r="E65" s="92" t="str">
        <f>IF('Inscriptions 2026'!$B41=0," ","X")</f>
        <v xml:space="preserve"> </v>
      </c>
    </row>
    <row r="66" spans="1:5" ht="61.95" customHeight="1" x14ac:dyDescent="0.25">
      <c r="A66" s="93" t="s">
        <v>89</v>
      </c>
      <c r="C66" s="93" t="s">
        <v>89</v>
      </c>
      <c r="E66" s="93" t="s">
        <v>89</v>
      </c>
    </row>
    <row r="67" spans="1:5" ht="4.2" customHeight="1" thickBot="1" x14ac:dyDescent="0.3">
      <c r="A67" s="94"/>
      <c r="C67" s="94"/>
      <c r="E67" s="94"/>
    </row>
    <row r="68" spans="1:5" ht="7.2" customHeight="1" x14ac:dyDescent="0.25">
      <c r="A68" s="49" t="s">
        <v>45</v>
      </c>
      <c r="C68" s="49" t="s">
        <v>45</v>
      </c>
      <c r="E68" s="49" t="s">
        <v>45</v>
      </c>
    </row>
    <row r="69" spans="1:5" ht="22.2" customHeight="1" x14ac:dyDescent="0.25">
      <c r="A69" s="52" t="s">
        <v>53</v>
      </c>
      <c r="C69" s="52" t="s">
        <v>53</v>
      </c>
      <c r="E69" s="52" t="s">
        <v>53</v>
      </c>
    </row>
    <row r="70" spans="1:5" ht="7.2" customHeight="1" x14ac:dyDescent="0.25">
      <c r="A70" s="53" t="s">
        <v>54</v>
      </c>
      <c r="C70" s="53" t="s">
        <v>54</v>
      </c>
      <c r="E70" s="53" t="s">
        <v>54</v>
      </c>
    </row>
    <row r="71" spans="1:5" ht="7.95" customHeight="1" x14ac:dyDescent="0.25">
      <c r="A71" s="50" t="s">
        <v>44</v>
      </c>
      <c r="C71" s="50" t="s">
        <v>44</v>
      </c>
      <c r="E71" s="50" t="s">
        <v>44</v>
      </c>
    </row>
    <row r="72" spans="1:5" s="44" customFormat="1" ht="6" customHeight="1" x14ac:dyDescent="0.25">
      <c r="A72" s="59" t="str">
        <f>IF('Inscriptions 2026'!$F28&lt;'Notices d''informations'!$B$4," ","X")</f>
        <v xml:space="preserve"> </v>
      </c>
      <c r="C72" s="59" t="str">
        <f>IF('Inscriptions 2026'!$F34&lt;'Notices d''informations'!$B$4," ","X")</f>
        <v xml:space="preserve"> </v>
      </c>
      <c r="E72" s="59" t="str">
        <f>IF('Inscriptions 2026'!$F40&lt;'Notices d''informations'!$B$4," ","X")</f>
        <v xml:space="preserve"> </v>
      </c>
    </row>
    <row r="73" spans="1:5" ht="25.2" customHeight="1" x14ac:dyDescent="0.25">
      <c r="A73" s="54" t="s">
        <v>69</v>
      </c>
      <c r="C73" s="54" t="s">
        <v>69</v>
      </c>
      <c r="E73" s="54" t="s">
        <v>69</v>
      </c>
    </row>
    <row r="74" spans="1:5" ht="7.2" customHeight="1" x14ac:dyDescent="0.25">
      <c r="A74" s="50" t="s">
        <v>55</v>
      </c>
      <c r="C74" s="50" t="s">
        <v>55</v>
      </c>
      <c r="E74" s="50" t="s">
        <v>55</v>
      </c>
    </row>
    <row r="75" spans="1:5" s="44" customFormat="1" ht="6" customHeight="1" x14ac:dyDescent="0.25">
      <c r="A75" s="59"/>
      <c r="C75" s="59"/>
      <c r="E75" s="59"/>
    </row>
    <row r="76" spans="1:5" ht="28.2" customHeight="1" x14ac:dyDescent="0.25">
      <c r="A76" s="54" t="s">
        <v>70</v>
      </c>
      <c r="C76" s="54" t="s">
        <v>70</v>
      </c>
      <c r="E76" s="54" t="s">
        <v>70</v>
      </c>
    </row>
    <row r="77" spans="1:5" ht="7.2" customHeight="1" x14ac:dyDescent="0.25">
      <c r="A77" s="53" t="s">
        <v>57</v>
      </c>
      <c r="C77" s="53" t="s">
        <v>57</v>
      </c>
      <c r="E77" s="53" t="s">
        <v>57</v>
      </c>
    </row>
    <row r="78" spans="1:5" ht="7.2" customHeight="1" x14ac:dyDescent="0.25">
      <c r="A78" s="50" t="s">
        <v>56</v>
      </c>
      <c r="C78" s="50" t="s">
        <v>56</v>
      </c>
      <c r="E78" s="50" t="s">
        <v>56</v>
      </c>
    </row>
    <row r="79" spans="1:5" s="44" customFormat="1" ht="6" customHeight="1" x14ac:dyDescent="0.25">
      <c r="A79" s="59"/>
      <c r="C79" s="59"/>
      <c r="E79" s="59"/>
    </row>
    <row r="80" spans="1:5" ht="25.2" customHeight="1" x14ac:dyDescent="0.25">
      <c r="A80" s="54" t="s">
        <v>71</v>
      </c>
      <c r="C80" s="54" t="s">
        <v>71</v>
      </c>
      <c r="E80" s="54" t="s">
        <v>71</v>
      </c>
    </row>
    <row r="81" spans="1:5" ht="7.2" customHeight="1" x14ac:dyDescent="0.25">
      <c r="A81" s="50" t="s">
        <v>55</v>
      </c>
      <c r="C81" s="50" t="s">
        <v>55</v>
      </c>
      <c r="E81" s="50" t="s">
        <v>55</v>
      </c>
    </row>
    <row r="82" spans="1:5" s="44" customFormat="1" ht="6" customHeight="1" x14ac:dyDescent="0.25">
      <c r="A82" s="59"/>
      <c r="C82" s="59"/>
      <c r="E82" s="59"/>
    </row>
    <row r="83" spans="1:5" ht="27.6" customHeight="1" x14ac:dyDescent="0.25">
      <c r="A83" s="95" t="s">
        <v>72</v>
      </c>
      <c r="C83" s="95" t="s">
        <v>72</v>
      </c>
      <c r="E83" s="95" t="s">
        <v>72</v>
      </c>
    </row>
    <row r="84" spans="1:5" ht="15" customHeight="1" x14ac:dyDescent="0.25">
      <c r="A84" s="96" t="s">
        <v>58</v>
      </c>
      <c r="C84" s="96" t="s">
        <v>58</v>
      </c>
      <c r="E84" s="96" t="s">
        <v>58</v>
      </c>
    </row>
    <row r="85" spans="1:5" s="45" customFormat="1" ht="7.2" customHeight="1" x14ac:dyDescent="0.25">
      <c r="A85" s="50" t="s">
        <v>56</v>
      </c>
      <c r="C85" s="50" t="s">
        <v>56</v>
      </c>
      <c r="E85" s="50" t="s">
        <v>56</v>
      </c>
    </row>
    <row r="86" spans="1:5" s="44" customFormat="1" ht="6" customHeight="1" x14ac:dyDescent="0.25">
      <c r="A86" s="59"/>
      <c r="C86" s="59"/>
      <c r="E86" s="59"/>
    </row>
    <row r="87" spans="1:5" ht="54.6" customHeight="1" x14ac:dyDescent="0.25">
      <c r="A87" s="54" t="s">
        <v>73</v>
      </c>
      <c r="C87" s="54" t="s">
        <v>73</v>
      </c>
      <c r="E87" s="54" t="s">
        <v>73</v>
      </c>
    </row>
    <row r="88" spans="1:5" ht="13.2" customHeight="1" thickBot="1" x14ac:dyDescent="0.3">
      <c r="A88" s="97" t="s">
        <v>101</v>
      </c>
      <c r="C88" s="97" t="s">
        <v>101</v>
      </c>
      <c r="E88" s="97" t="s">
        <v>101</v>
      </c>
    </row>
    <row r="89" spans="1:5" ht="10.199999999999999" customHeight="1" thickBot="1" x14ac:dyDescent="0.3"/>
    <row r="90" spans="1:5" ht="10.199999999999999" customHeight="1" x14ac:dyDescent="0.25">
      <c r="A90" s="49" t="s">
        <v>60</v>
      </c>
      <c r="C90" s="49" t="s">
        <v>60</v>
      </c>
      <c r="E90" s="49" t="s">
        <v>60</v>
      </c>
    </row>
    <row r="91" spans="1:5" ht="34.950000000000003" customHeight="1" x14ac:dyDescent="0.25">
      <c r="A91" s="55" t="s">
        <v>61</v>
      </c>
      <c r="C91" s="55" t="s">
        <v>61</v>
      </c>
      <c r="E91" s="55" t="s">
        <v>61</v>
      </c>
    </row>
    <row r="92" spans="1:5" s="45" customFormat="1" ht="7.2" customHeight="1" x14ac:dyDescent="0.25">
      <c r="A92" s="50" t="s">
        <v>62</v>
      </c>
      <c r="C92" s="50" t="s">
        <v>62</v>
      </c>
      <c r="E92" s="50" t="s">
        <v>62</v>
      </c>
    </row>
    <row r="93" spans="1:5" s="44" customFormat="1" ht="6" customHeight="1" x14ac:dyDescent="0.25">
      <c r="A93" s="59"/>
      <c r="C93" s="59"/>
      <c r="E93" s="59"/>
    </row>
    <row r="94" spans="1:5" ht="27" thickBot="1" x14ac:dyDescent="0.3">
      <c r="A94" s="51" t="s">
        <v>63</v>
      </c>
      <c r="C94" s="51" t="s">
        <v>63</v>
      </c>
      <c r="E94" s="51" t="s">
        <v>63</v>
      </c>
    </row>
    <row r="95" spans="1:5" ht="4.95" customHeight="1" thickBot="1" x14ac:dyDescent="0.3"/>
    <row r="96" spans="1:5" x14ac:dyDescent="0.25">
      <c r="A96" s="56" t="s">
        <v>64</v>
      </c>
      <c r="C96" s="56" t="s">
        <v>64</v>
      </c>
      <c r="E96" s="56" t="s">
        <v>64</v>
      </c>
    </row>
    <row r="97" spans="1:5" ht="7.2" customHeight="1" x14ac:dyDescent="0.25">
      <c r="A97" s="50" t="s">
        <v>56</v>
      </c>
      <c r="C97" s="50" t="s">
        <v>56</v>
      </c>
      <c r="E97" s="50" t="s">
        <v>56</v>
      </c>
    </row>
    <row r="98" spans="1:5" s="44" customFormat="1" ht="6" customHeight="1" x14ac:dyDescent="0.25">
      <c r="A98" s="59"/>
      <c r="C98" s="59"/>
      <c r="E98" s="59"/>
    </row>
    <row r="99" spans="1:5" ht="34.950000000000003" customHeight="1" x14ac:dyDescent="0.25">
      <c r="A99" s="54" t="s">
        <v>90</v>
      </c>
      <c r="C99" s="54" t="s">
        <v>90</v>
      </c>
      <c r="E99" s="54" t="s">
        <v>90</v>
      </c>
    </row>
    <row r="100" spans="1:5" s="44" customFormat="1" ht="6" customHeight="1" x14ac:dyDescent="0.25">
      <c r="A100" s="59"/>
      <c r="C100" s="59"/>
      <c r="E100" s="59"/>
    </row>
    <row r="101" spans="1:5" ht="40.200000000000003" customHeight="1" x14ac:dyDescent="0.25">
      <c r="A101" s="54" t="s">
        <v>65</v>
      </c>
      <c r="C101" s="54" t="s">
        <v>65</v>
      </c>
      <c r="E101" s="54" t="s">
        <v>65</v>
      </c>
    </row>
    <row r="102" spans="1:5" ht="7.2" customHeight="1" x14ac:dyDescent="0.25">
      <c r="A102" s="50" t="s">
        <v>66</v>
      </c>
      <c r="C102" s="50" t="s">
        <v>66</v>
      </c>
      <c r="E102" s="50" t="s">
        <v>66</v>
      </c>
    </row>
    <row r="103" spans="1:5" ht="67.95" customHeight="1" thickBot="1" x14ac:dyDescent="0.3">
      <c r="A103" s="51" t="s">
        <v>91</v>
      </c>
      <c r="C103" s="51" t="s">
        <v>91</v>
      </c>
      <c r="E103" s="51" t="s">
        <v>91</v>
      </c>
    </row>
    <row r="104" spans="1:5" ht="4.95" customHeight="1" thickBot="1" x14ac:dyDescent="0.3"/>
    <row r="105" spans="1:5" ht="9" customHeight="1" x14ac:dyDescent="0.25">
      <c r="A105" s="56" t="s">
        <v>67</v>
      </c>
      <c r="C105" s="56" t="s">
        <v>67</v>
      </c>
      <c r="E105" s="56" t="s">
        <v>67</v>
      </c>
    </row>
    <row r="106" spans="1:5" ht="7.2" customHeight="1" x14ac:dyDescent="0.25">
      <c r="A106" s="50" t="s">
        <v>62</v>
      </c>
      <c r="C106" s="50" t="s">
        <v>62</v>
      </c>
      <c r="E106" s="50" t="s">
        <v>62</v>
      </c>
    </row>
    <row r="107" spans="1:5" s="44" customFormat="1" ht="6" customHeight="1" x14ac:dyDescent="0.25">
      <c r="A107" s="59"/>
      <c r="C107" s="59"/>
      <c r="E107" s="59"/>
    </row>
    <row r="108" spans="1:5" ht="42" customHeight="1" x14ac:dyDescent="0.25">
      <c r="A108" s="54" t="s">
        <v>92</v>
      </c>
      <c r="C108" s="54" t="s">
        <v>92</v>
      </c>
      <c r="E108" s="54" t="s">
        <v>92</v>
      </c>
    </row>
    <row r="109" spans="1:5" s="44" customFormat="1" ht="6" customHeight="1" x14ac:dyDescent="0.25">
      <c r="A109" s="59"/>
      <c r="C109" s="59"/>
      <c r="E109" s="59"/>
    </row>
    <row r="110" spans="1:5" ht="42" customHeight="1" thickBot="1" x14ac:dyDescent="0.3">
      <c r="A110" s="51" t="s">
        <v>93</v>
      </c>
      <c r="C110" s="51" t="s">
        <v>93</v>
      </c>
      <c r="E110" s="51" t="s">
        <v>93</v>
      </c>
    </row>
    <row r="111" spans="1:5" ht="22.2" customHeight="1" x14ac:dyDescent="0.25">
      <c r="A111" s="57" t="s">
        <v>74</v>
      </c>
      <c r="C111" s="57" t="s">
        <v>74</v>
      </c>
      <c r="E111" s="57" t="s">
        <v>74</v>
      </c>
    </row>
    <row r="112" spans="1:5" ht="34.950000000000003" customHeight="1" x14ac:dyDescent="0.25">
      <c r="A112" s="68"/>
      <c r="C112" s="68"/>
      <c r="E112" s="68"/>
    </row>
  </sheetData>
  <sheetProtection algorithmName="SHA-512" hashValue="RUvPghJCCWVqsmbbTYfF/jHclfy9gmin5oclnws61oegrrcc3juBKI4BkrFB2CqySVGZCEWOglQvvxzjzlPW7A==" saltValue="8WXj8gFWVlZcIGdhcJGbNA==" spinCount="100000" sheet="1" objects="1" scenarios="1" selectLockedCells="1"/>
  <printOptions horizontalCentered="1"/>
  <pageMargins left="0" right="0" top="0" bottom="0" header="0" footer="0"/>
  <pageSetup paperSize="9" scale="88" fitToHeight="2" orientation="portrait" r:id="rId1"/>
  <rowBreaks count="1" manualBreakCount="1">
    <brk id="56"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Marche à suivre</vt:lpstr>
      <vt:lpstr>Inscriptions 2026</vt:lpstr>
      <vt:lpstr>Notices d'informations</vt:lpstr>
      <vt:lpstr>'Inscriptions 2026'!Zone_d_impression</vt:lpstr>
      <vt:lpstr>'Marche à suivre'!Zone_d_impression</vt:lpstr>
      <vt:lpstr>'Notices d''informations'!Zone_d_impression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 DENTAND</dc:creator>
  <cp:lastModifiedBy>Thierry</cp:lastModifiedBy>
  <cp:lastPrinted>2025-11-22T21:04:34Z</cp:lastPrinted>
  <dcterms:created xsi:type="dcterms:W3CDTF">2023-09-13T13:34:09Z</dcterms:created>
  <dcterms:modified xsi:type="dcterms:W3CDTF">2025-11-22T21:06:24Z</dcterms:modified>
</cp:coreProperties>
</file>